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view" sheetId="1" state="visible" r:id="rId3"/>
    <sheet name="Firm Results" sheetId="2" state="visible" r:id="rId4"/>
    <sheet name="Raw Citation Records" sheetId="3" state="visible" r:id="rId5"/>
    <sheet name="Query List" sheetId="4" state="visible" r:id="rId6"/>
  </sheets>
  <definedNames>
    <definedName function="false" hidden="true" localSheetId="1" name="_xlnm._FilterDatabase" vbProcedure="false">'Firm Results'!$A$1:$M$115</definedName>
    <definedName function="false" hidden="true" localSheetId="2" name="_xlnm._FilterDatabase" vbProcedure="false">'Raw Citation Records'!$A$1:$H$603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1" authorId="0">
      <text>
        <r>
          <rPr>
            <sz val="10"/>
            <rFont val="Arial"/>
            <family val="2"/>
          </rPr>
          <t xml:space="preserve">Computed directly from the Raw Citation Records sheet (unique Query ID count per domain), not a live formula: LibreOffice cannot resolve the unique-count array formula for this many rows in reasonable time. Value is correct as of the July 2026 fieldwork; re-derive from Raw Citation Records if the underlying data is edited.</t>
        </r>
      </text>
    </comment>
    <comment ref="K1" authorId="0">
      <text>
        <r>
          <rPr>
            <sz val="10"/>
            <rFont val="Arial"/>
            <family val="2"/>
          </rPr>
          <t xml:space="preserve">Computed directly from the Raw Citation Records sheet (unique Query ID count where Platform = 'Google SERP' per domain), not a live formula, for the same reason as column D.</t>
        </r>
      </text>
    </comment>
  </commentList>
</comments>
</file>

<file path=xl/sharedStrings.xml><?xml version="1.0" encoding="utf-8"?>
<sst xmlns="http://schemas.openxmlformats.org/spreadsheetml/2006/main" count="4992" uniqueCount="903">
  <si>
    <t xml:space="preserve">AI Visibility Gap Study: UK Crypto Tax Accountants 2026</t>
  </si>
  <si>
    <t xml:space="preserve">Research by David Wood — aivisibilitygap.com</t>
  </si>
  <si>
    <t xml:space="preserve">Study</t>
  </si>
  <si>
    <t xml:space="preserve">AI Visibility Gap: UK Crypto Tax Accountants 2026</t>
  </si>
  <si>
    <t xml:space="preserve">Published</t>
  </si>
  <si>
    <t xml:space="preserve">July 2026</t>
  </si>
  <si>
    <t xml:space="preserve">Queries tested</t>
  </si>
  <si>
    <t xml:space="preserve">16 buyer-journey queries across 4 stages: Awareness, Specialisation, Comparison, Decision</t>
  </si>
  <si>
    <t xml:space="preserve">Platforms tested</t>
  </si>
  <si>
    <t xml:space="preserve">Perplexity, ChatGPT, Google (AI Overviews and organic search, pages 1-4)</t>
  </si>
  <si>
    <t xml:space="preserve">Firms identified</t>
  </si>
  <si>
    <t xml:space="preserve">115 distinct UK crypto tax accountancy firms</t>
  </si>
  <si>
    <t xml:space="preserve">Individual records</t>
  </si>
  <si>
    <t xml:space="preserve">602 citation records</t>
  </si>
  <si>
    <t xml:space="preserve">License</t>
  </si>
  <si>
    <t xml:space="preserve">CC BY 4.0 — https://creativecommons.org/licenses/by/4.0/</t>
  </si>
  <si>
    <t xml:space="preserve">Full study page</t>
  </si>
  <si>
    <t xml:space="preserve">https://aivisibilitygap.com/uk-crypto-tax-accountants.html</t>
  </si>
  <si>
    <t xml:space="preserve">DOI / citation</t>
  </si>
  <si>
    <t xml:space="preserve">Cite as: Wood, D. (2026). AI Visibility Gap Study: UK Crypto Tax Accountants 2026. aivisibilitygap.com</t>
  </si>
  <si>
    <t xml:space="preserve">What is the AI Visibility Gap?</t>
  </si>
  <si>
    <t xml:space="preserve">The difference between how visible a brand is in traditional search (Google) and how often it is recommended by AI assistants (ChatGPT, Perplexity, Google AI Overviews). A large positive gap means Google knows a firm exists but AI buyers do not.</t>
  </si>
  <si>
    <t xml:space="preserve">Sheet guide</t>
  </si>
  <si>
    <t xml:space="preserve">  Firm Results</t>
  </si>
  <si>
    <t xml:space="preserve">One row per identified firm. Google visibility %, AI recommendation %, gap score, platform breakdown, buyer-stage breakdown. Use this sheet to look up any firm.</t>
  </si>
  <si>
    <t xml:space="preserve">  Raw Citation Records</t>
  </si>
  <si>
    <t xml:space="preserve">One row per individual citation recorded during fieldwork — the underlying data behind the Firm Results sheet.</t>
  </si>
  <si>
    <t xml:space="preserve">  Query List</t>
  </si>
  <si>
    <t xml:space="preserve">The 16 queries tested, with their buyer-journey stage.</t>
  </si>
  <si>
    <t xml:space="preserve">Firm Name</t>
  </si>
  <si>
    <t xml:space="preserve">Domain</t>
  </si>
  <si>
    <t xml:space="preserve">Total Citations</t>
  </si>
  <si>
    <t xml:space="preserve">Queries Appeared In</t>
  </si>
  <si>
    <t xml:space="preserve">Google Visibility %</t>
  </si>
  <si>
    <t xml:space="preserve">AI Recommendation %</t>
  </si>
  <si>
    <t xml:space="preserve">Gap Score</t>
  </si>
  <si>
    <t xml:space="preserve">Perplexity Mentions</t>
  </si>
  <si>
    <t xml:space="preserve">ChatGPT Mentions</t>
  </si>
  <si>
    <t xml:space="preserve">Google AIO Mentions</t>
  </si>
  <si>
    <t xml:space="preserve">Google SERP Queries</t>
  </si>
  <si>
    <t xml:space="preserve">Confirmed Crypto Specialist</t>
  </si>
  <si>
    <t xml:space="preserve">Total AI Mentions (helper)</t>
  </si>
  <si>
    <t xml:space="preserve">MMBA Accountants</t>
  </si>
  <si>
    <t xml:space="preserve">mmba.co.uk</t>
  </si>
  <si>
    <t xml:space="preserve">Yes</t>
  </si>
  <si>
    <t xml:space="preserve">Andersen LLP</t>
  </si>
  <si>
    <t xml:space="preserve">uk.andersen.com</t>
  </si>
  <si>
    <t xml:space="preserve">UHY Ross Brooke Chartered Accountants</t>
  </si>
  <si>
    <t xml:space="preserve">ross-brooke.co.uk</t>
  </si>
  <si>
    <t xml:space="preserve">Unclear</t>
  </si>
  <si>
    <t xml:space="preserve">Alexander &amp; Co</t>
  </si>
  <si>
    <t xml:space="preserve">alexander.co.uk</t>
  </si>
  <si>
    <t xml:space="preserve">Wright Vigar</t>
  </si>
  <si>
    <t xml:space="preserve">wrightvigar.co.uk</t>
  </si>
  <si>
    <t xml:space="preserve">BKL (Berg Kaprow Lewis LLP)</t>
  </si>
  <si>
    <t xml:space="preserve">bkl.co.uk</t>
  </si>
  <si>
    <t xml:space="preserve">Crypto Accountants</t>
  </si>
  <si>
    <t xml:space="preserve">cryptoaccountants.live</t>
  </si>
  <si>
    <t xml:space="preserve">Hodge Bakshi</t>
  </si>
  <si>
    <t xml:space="preserve">hodgebakshi.com</t>
  </si>
  <si>
    <t xml:space="preserve">Charlton Baker</t>
  </si>
  <si>
    <t xml:space="preserve">charltonbaker.co.uk</t>
  </si>
  <si>
    <t xml:space="preserve">GoForma</t>
  </si>
  <si>
    <t xml:space="preserve">goforma.com</t>
  </si>
  <si>
    <t xml:space="preserve">My Crypto Tax</t>
  </si>
  <si>
    <t xml:space="preserve">mycryptotax.co.uk</t>
  </si>
  <si>
    <t xml:space="preserve">Streets Chartered Accountants</t>
  </si>
  <si>
    <t xml:space="preserve">streets.uk</t>
  </si>
  <si>
    <t xml:space="preserve">DS Burge &amp; Co</t>
  </si>
  <si>
    <t xml:space="preserve">dsburge.co.uk</t>
  </si>
  <si>
    <t xml:space="preserve">7 Crypto Tax Accountants</t>
  </si>
  <si>
    <t xml:space="preserve">7cta.com</t>
  </si>
  <si>
    <t xml:space="preserve">Spartan Accounting</t>
  </si>
  <si>
    <t xml:space="preserve">spartanaccounting.co.uk</t>
  </si>
  <si>
    <t xml:space="preserve">The Accountancy Partnership</t>
  </si>
  <si>
    <t xml:space="preserve">theaccountancy.co.uk</t>
  </si>
  <si>
    <t xml:space="preserve">Crypto Taxation Limited</t>
  </si>
  <si>
    <t xml:space="preserve">cryptotaxation.co.uk</t>
  </si>
  <si>
    <t xml:space="preserve">Zmartly</t>
  </si>
  <si>
    <t xml:space="preserve">zmartly.com</t>
  </si>
  <si>
    <t xml:space="preserve">Your Accountant</t>
  </si>
  <si>
    <t xml:space="preserve">youraccountant.co.uk</t>
  </si>
  <si>
    <t xml:space="preserve">Accounting Wise</t>
  </si>
  <si>
    <t xml:space="preserve">a-wise.co.uk</t>
  </si>
  <si>
    <t xml:space="preserve">MJ Kane Accountants</t>
  </si>
  <si>
    <t xml:space="preserve">mjkane.co.uk</t>
  </si>
  <si>
    <t xml:space="preserve">Edward Harris Accountants</t>
  </si>
  <si>
    <t xml:space="preserve">edwardharris.co.uk</t>
  </si>
  <si>
    <t xml:space="preserve">Cryptoccountant articles</t>
  </si>
  <si>
    <t xml:space="preserve">cryptoccountant.co.uk</t>
  </si>
  <si>
    <t xml:space="preserve">Your Crypto Accountant</t>
  </si>
  <si>
    <t xml:space="preserve">yourcryptoaccountant.co.uk</t>
  </si>
  <si>
    <t xml:space="preserve">Rawlinson Pryde and Partners</t>
  </si>
  <si>
    <t xml:space="preserve">rppaccounts.co.uk</t>
  </si>
  <si>
    <t xml:space="preserve">Gravita</t>
  </si>
  <si>
    <t xml:space="preserve">gravita.com</t>
  </si>
  <si>
    <t xml:space="preserve">Sat Tax</t>
  </si>
  <si>
    <t xml:space="preserve">sattax.co.uk</t>
  </si>
  <si>
    <t xml:space="preserve">CryptoCountancy Ltd</t>
  </si>
  <si>
    <t xml:space="preserve">cryptocountancy.co.uk</t>
  </si>
  <si>
    <t xml:space="preserve">GoCryptoTax</t>
  </si>
  <si>
    <t xml:space="preserve">gocryptotax.com</t>
  </si>
  <si>
    <t xml:space="preserve">LOYALS Accountants &amp; Business Consultants</t>
  </si>
  <si>
    <t xml:space="preserve">loyals.uk</t>
  </si>
  <si>
    <t xml:space="preserve">Crunch Accounting</t>
  </si>
  <si>
    <t xml:space="preserve">crunch.co.uk</t>
  </si>
  <si>
    <t xml:space="preserve">Rouse Partners</t>
  </si>
  <si>
    <t xml:space="preserve">rousepartners.co.uk</t>
  </si>
  <si>
    <t xml:space="preserve">Moore Kingston Smith</t>
  </si>
  <si>
    <t xml:space="preserve">mooreks.co.uk</t>
  </si>
  <si>
    <t xml:space="preserve">No</t>
  </si>
  <si>
    <t xml:space="preserve">CountDeFi</t>
  </si>
  <si>
    <t xml:space="preserve">countdefi.com</t>
  </si>
  <si>
    <t xml:space="preserve">By The Book Accountancy</t>
  </si>
  <si>
    <t xml:space="preserve">bythebookaccountancy.co.uk</t>
  </si>
  <si>
    <t xml:space="preserve">HashTax</t>
  </si>
  <si>
    <t xml:space="preserve">hashtax.io</t>
  </si>
  <si>
    <t xml:space="preserve">Ecommerce Accountants</t>
  </si>
  <si>
    <t xml:space="preserve">ecommerceaccountants.co.uk</t>
  </si>
  <si>
    <t xml:space="preserve">VintageTax</t>
  </si>
  <si>
    <t xml:space="preserve">vintagetax.co.uk</t>
  </si>
  <si>
    <t xml:space="preserve">Lanop Business &amp; Tax Advisors</t>
  </si>
  <si>
    <t xml:space="preserve">lanop.co.uk</t>
  </si>
  <si>
    <t xml:space="preserve">Steedman &amp; Co</t>
  </si>
  <si>
    <t xml:space="preserve">steedman.co.uk</t>
  </si>
  <si>
    <t xml:space="preserve">Thomson Cooper Accountants</t>
  </si>
  <si>
    <t xml:space="preserve">thomsoncooper.com</t>
  </si>
  <si>
    <t xml:space="preserve">BDO</t>
  </si>
  <si>
    <t xml:space="preserve">bdo.co.uk</t>
  </si>
  <si>
    <t xml:space="preserve">Clarkewell &amp; Co. Accountants</t>
  </si>
  <si>
    <t xml:space="preserve">clarkewell.co.uk</t>
  </si>
  <si>
    <t xml:space="preserve">ecloud-experts</t>
  </si>
  <si>
    <t xml:space="preserve">ecloud-experts.com</t>
  </si>
  <si>
    <t xml:space="preserve">RPG Chartered Accountants</t>
  </si>
  <si>
    <t xml:space="preserve">rpg.co.uk</t>
  </si>
  <si>
    <t xml:space="preserve">Dead Simple Accounting</t>
  </si>
  <si>
    <t xml:space="preserve">deadsimpleaccounting.co.uk</t>
  </si>
  <si>
    <t xml:space="preserve">YouTube — My Tax Accountant</t>
  </si>
  <si>
    <t xml:space="preserve">youtube.com</t>
  </si>
  <si>
    <t xml:space="preserve">RMT Accountants</t>
  </si>
  <si>
    <t xml:space="preserve">r-m-t.co.uk</t>
  </si>
  <si>
    <t xml:space="preserve">Brearley &amp; Co</t>
  </si>
  <si>
    <t xml:space="preserve">brearleyandco.co.uk</t>
  </si>
  <si>
    <t xml:space="preserve">UK Cryptocurrency Accountant</t>
  </si>
  <si>
    <t xml:space="preserve">ukcryptocurrencyaccountant.co.uk</t>
  </si>
  <si>
    <t xml:space="preserve">Myna Accountants</t>
  </si>
  <si>
    <t xml:space="preserve">mynaaccountants.co.uk</t>
  </si>
  <si>
    <t xml:space="preserve">Crypto Tax Accountants</t>
  </si>
  <si>
    <t xml:space="preserve">cryptotaxaccountants.co.uk</t>
  </si>
  <si>
    <t xml:space="preserve">My Tax Accountant (MTA)</t>
  </si>
  <si>
    <t xml:space="preserve">mytaxaccountant.co.uk</t>
  </si>
  <si>
    <t xml:space="preserve">Crypto UK Tax</t>
  </si>
  <si>
    <t xml:space="preserve">cryptouktax.co.uk</t>
  </si>
  <si>
    <t xml:space="preserve">Kreston Reeves</t>
  </si>
  <si>
    <t xml:space="preserve">krestonreeves.com</t>
  </si>
  <si>
    <t xml:space="preserve">Taxacc Solutions</t>
  </si>
  <si>
    <t xml:space="preserve">taxacc.co.uk</t>
  </si>
  <si>
    <t xml:space="preserve">Pro Tax Accountant (PTA)</t>
  </si>
  <si>
    <t xml:space="preserve">protaxaccountant.co.uk</t>
  </si>
  <si>
    <t xml:space="preserve">Johnsons UK</t>
  </si>
  <si>
    <t xml:space="preserve">johnsonsuk.com</t>
  </si>
  <si>
    <t xml:space="preserve">Crypto Tax Accountant Ltd</t>
  </si>
  <si>
    <t xml:space="preserve">cryptotaxaccountant.co.uk</t>
  </si>
  <si>
    <t xml:space="preserve">Dains Dunfermline Office</t>
  </si>
  <si>
    <t xml:space="preserve">dains.com</t>
  </si>
  <si>
    <t xml:space="preserve">Count On You Ltd</t>
  </si>
  <si>
    <t xml:space="preserve">countonyou.co.uk</t>
  </si>
  <si>
    <t xml:space="preserve">WIS Accountancy</t>
  </si>
  <si>
    <t xml:space="preserve">wisaccountancy.co.uk</t>
  </si>
  <si>
    <t xml:space="preserve">Crypto Tax UK</t>
  </si>
  <si>
    <t xml:space="preserve">cryptotaxuk.uk</t>
  </si>
  <si>
    <t xml:space="preserve">Grant Thornton</t>
  </si>
  <si>
    <t xml:space="preserve">grantthornton.co.uk</t>
  </si>
  <si>
    <t xml:space="preserve">Menzies</t>
  </si>
  <si>
    <t xml:space="preserve">menzies.co.uk</t>
  </si>
  <si>
    <t xml:space="preserve">OnTax Accountants Ltd</t>
  </si>
  <si>
    <t xml:space="preserve">ontaxaccountants.co.uk</t>
  </si>
  <si>
    <t xml:space="preserve">Certified Crypto Accountant</t>
  </si>
  <si>
    <t xml:space="preserve">certifiedcryptoaccountant.com</t>
  </si>
  <si>
    <t xml:space="preserve">Blick Rothenberg</t>
  </si>
  <si>
    <t xml:space="preserve">blickrothenberg.com</t>
  </si>
  <si>
    <t xml:space="preserve">Buzzacott</t>
  </si>
  <si>
    <t xml:space="preserve">buzzacott.co.uk</t>
  </si>
  <si>
    <t xml:space="preserve">JUNGLE TAX LTD</t>
  </si>
  <si>
    <t xml:space="preserve">jungletax.co.uk</t>
  </si>
  <si>
    <t xml:space="preserve">The Friendly Accountants</t>
  </si>
  <si>
    <t xml:space="preserve">thefriendlyaccountants.co.uk</t>
  </si>
  <si>
    <t xml:space="preserve">Collective Concepts Accounting</t>
  </si>
  <si>
    <t xml:space="preserve">collectiveconceptsaccounting.com</t>
  </si>
  <si>
    <t xml:space="preserve">Smith Butler Accountants</t>
  </si>
  <si>
    <t xml:space="preserve">smithbutler.co.uk</t>
  </si>
  <si>
    <t xml:space="preserve">Founder's CPA</t>
  </si>
  <si>
    <t xml:space="preserve">founderscpa.com</t>
  </si>
  <si>
    <t xml:space="preserve">Wings Online Filings</t>
  </si>
  <si>
    <t xml:space="preserve">wingsonlinefilings.co.uk</t>
  </si>
  <si>
    <t xml:space="preserve">TB Accountants</t>
  </si>
  <si>
    <t xml:space="preserve">tbagroup.uk</t>
  </si>
  <si>
    <t xml:space="preserve">Cryptocurrency Accountant (UK)</t>
  </si>
  <si>
    <t xml:space="preserve">cryptocurrencyaccountant.co.uk</t>
  </si>
  <si>
    <t xml:space="preserve">AccounTax Zone</t>
  </si>
  <si>
    <t xml:space="preserve">accountaxzone.co.uk</t>
  </si>
  <si>
    <t xml:space="preserve">Price Bailey Chartered Accountants</t>
  </si>
  <si>
    <t xml:space="preserve">pricebailey.co.uk</t>
  </si>
  <si>
    <t xml:space="preserve">CryptoXpert</t>
  </si>
  <si>
    <t xml:space="preserve">cryptoxpert.co.uk</t>
  </si>
  <si>
    <t xml:space="preserve">Haggards Crowther</t>
  </si>
  <si>
    <t xml:space="preserve">haggards.co.uk</t>
  </si>
  <si>
    <t xml:space="preserve">TaxAssist Accountants</t>
  </si>
  <si>
    <t xml:space="preserve">taxassist.co.uk</t>
  </si>
  <si>
    <t xml:space="preserve">King and Taylor</t>
  </si>
  <si>
    <t xml:space="preserve">kingandtaylor.co.uk</t>
  </si>
  <si>
    <t xml:space="preserve">Prime Accountants</t>
  </si>
  <si>
    <t xml:space="preserve">prime-accountants.co.uk</t>
  </si>
  <si>
    <t xml:space="preserve">M+A Partners</t>
  </si>
  <si>
    <t xml:space="preserve">mapartners.co.uk</t>
  </si>
  <si>
    <t xml:space="preserve">SG Accounting</t>
  </si>
  <si>
    <t xml:space="preserve">sg-accounting.co.uk</t>
  </si>
  <si>
    <t xml:space="preserve">Golding Accountancy</t>
  </si>
  <si>
    <t xml:space="preserve">wearegolding.com</t>
  </si>
  <si>
    <t xml:space="preserve">Aardvark Accounting</t>
  </si>
  <si>
    <t xml:space="preserve">aardvarkaccounting.co.uk</t>
  </si>
  <si>
    <t xml:space="preserve">Naseems Accountants</t>
  </si>
  <si>
    <t xml:space="preserve">naseems.co.uk</t>
  </si>
  <si>
    <t xml:space="preserve">123Financials</t>
  </si>
  <si>
    <t xml:space="preserve">123financials.com</t>
  </si>
  <si>
    <t xml:space="preserve">UK Tax Accountant</t>
  </si>
  <si>
    <t xml:space="preserve">taxaccountant.co.uk</t>
  </si>
  <si>
    <t xml:space="preserve">Aswatax</t>
  </si>
  <si>
    <t xml:space="preserve">aswatax.co.uk</t>
  </si>
  <si>
    <t xml:space="preserve">Cryptax</t>
  </si>
  <si>
    <t xml:space="preserve">cryptax.uk</t>
  </si>
  <si>
    <t xml:space="preserve">Heighten Accountants</t>
  </si>
  <si>
    <t xml:space="preserve">heightenaccountants.co.uk</t>
  </si>
  <si>
    <t xml:space="preserve">GM Professional Accountants</t>
  </si>
  <si>
    <t xml:space="preserve">gmprofessionalaccountants.co.uk</t>
  </si>
  <si>
    <t xml:space="preserve">TaxKings</t>
  </si>
  <si>
    <t xml:space="preserve">taxkings.co.uk</t>
  </si>
  <si>
    <t xml:space="preserve">Pearl Lemon Accountants</t>
  </si>
  <si>
    <t xml:space="preserve">pearllemonaccountants.com</t>
  </si>
  <si>
    <t xml:space="preserve">WallsMan Creative</t>
  </si>
  <si>
    <t xml:space="preserve">creative.accountants</t>
  </si>
  <si>
    <t xml:space="preserve">Reflex Accounting</t>
  </si>
  <si>
    <t xml:space="preserve">reflexaccounting.co.uk</t>
  </si>
  <si>
    <t xml:space="preserve">Treggena Ltd</t>
  </si>
  <si>
    <t xml:space="preserve">treggenaltd.co.uk</t>
  </si>
  <si>
    <t xml:space="preserve">AWOC Accounting</t>
  </si>
  <si>
    <t xml:space="preserve">uksolution.awoc.co.uk</t>
  </si>
  <si>
    <t xml:space="preserve">Vantage Accounting</t>
  </si>
  <si>
    <t xml:space="preserve">vantage-accounting.co.uk</t>
  </si>
  <si>
    <t xml:space="preserve">Odiri Tax Consultants &amp; Accountants</t>
  </si>
  <si>
    <t xml:space="preserve">odiritaxconsultants.com</t>
  </si>
  <si>
    <t xml:space="preserve">Cannon Accountants</t>
  </si>
  <si>
    <t xml:space="preserve">cannonaccountants.co.uk</t>
  </si>
  <si>
    <t xml:space="preserve">APEX Accountants</t>
  </si>
  <si>
    <t xml:space="preserve">apexaccountants.tax</t>
  </si>
  <si>
    <t xml:space="preserve">Gorilla Accountants</t>
  </si>
  <si>
    <t xml:space="preserve">gorillaaccounting.com</t>
  </si>
  <si>
    <t xml:space="preserve">Braant Accountants</t>
  </si>
  <si>
    <t xml:space="preserve">braant.co.uk</t>
  </si>
  <si>
    <t xml:space="preserve">Carbon Accountancy</t>
  </si>
  <si>
    <t xml:space="preserve">carbonaccountancy.co.uk</t>
  </si>
  <si>
    <t xml:space="preserve">CryptoTaxAudit</t>
  </si>
  <si>
    <t xml:space="preserve">cryptotaxaudit.com</t>
  </si>
  <si>
    <t xml:space="preserve">David Price Accountants</t>
  </si>
  <si>
    <t xml:space="preserve">davidpriceaccountants.co.uk</t>
  </si>
  <si>
    <t xml:space="preserve">Saffery</t>
  </si>
  <si>
    <t xml:space="preserve">saffery.com</t>
  </si>
  <si>
    <t xml:space="preserve">FORVIS</t>
  </si>
  <si>
    <t xml:space="preserve">forvis.com</t>
  </si>
  <si>
    <t xml:space="preserve">ACCOTAX</t>
  </si>
  <si>
    <t xml:space="preserve">accotax.co.uk</t>
  </si>
  <si>
    <t xml:space="preserve">Crypto Tax Help (cryptotaxhelp.co.uk)</t>
  </si>
  <si>
    <t xml:space="preserve">cryptotaxhelp.co.uk</t>
  </si>
  <si>
    <t xml:space="preserve">Query ID</t>
  </si>
  <si>
    <t xml:space="preserve">Platform</t>
  </si>
  <si>
    <t xml:space="preserve">Position</t>
  </si>
  <si>
    <t xml:space="preserve">Firm/Source Name</t>
  </si>
  <si>
    <t xml:space="preserve">Source Type</t>
  </si>
  <si>
    <t xml:space="preserve">Notes</t>
  </si>
  <si>
    <t xml:space="preserve">Q01</t>
  </si>
  <si>
    <t xml:space="preserve">ChatGPT</t>
  </si>
  <si>
    <t xml:space="preserve">1</t>
  </si>
  <si>
    <t xml:space="preserve">GOV.UK</t>
  </si>
  <si>
    <t xml:space="preserve">gov.uk</t>
  </si>
  <si>
    <t xml:space="preserve">Government</t>
  </si>
  <si>
    <t xml:space="preserve">2</t>
  </si>
  <si>
    <t xml:space="preserve">Mynewsdesk</t>
  </si>
  <si>
    <t xml:space="preserve">mynewsdesk.com</t>
  </si>
  <si>
    <t xml:space="preserve">PR distribution</t>
  </si>
  <si>
    <t xml:space="preserve">Google AIO</t>
  </si>
  <si>
    <t xml:space="preserve">Inline</t>
  </si>
  <si>
    <t xml:space="preserve">Koinly</t>
  </si>
  <si>
    <t xml:space="preserve">koinly.io</t>
  </si>
  <si>
    <t xml:space="preserve">Crypto tax software</t>
  </si>
  <si>
    <t xml:space="preserve">Taxfix</t>
  </si>
  <si>
    <t xml:space="preserve">taxfix.com</t>
  </si>
  <si>
    <t xml:space="preserve">Tax software</t>
  </si>
  <si>
    <t xml:space="preserve">Accountancy firm</t>
  </si>
  <si>
    <t xml:space="preserve">First accountancy firm to appear in study</t>
  </si>
  <si>
    <t xml:space="preserve">Side panel</t>
  </si>
  <si>
    <t xml:space="preserve">Accountancy firm (general)</t>
  </si>
  <si>
    <t xml:space="preserve">Large generalist firm, not crypto-specialist</t>
  </si>
  <si>
    <t xml:space="preserve">Google SERP</t>
  </si>
  <si>
    <t xml:space="preserve">Organic</t>
  </si>
  <si>
    <t xml:space="preserve">Video</t>
  </si>
  <si>
    <t xml:space="preserve">HMRCgovuk (YouTube)</t>
  </si>
  <si>
    <t xml:space="preserve">Government/official video</t>
  </si>
  <si>
    <t xml:space="preserve">Kiran Kaur (YouTube)</t>
  </si>
  <si>
    <t xml:space="preserve">Individual creator</t>
  </si>
  <si>
    <t xml:space="preserve">2 videos ranking, accountant-branded content</t>
  </si>
  <si>
    <t xml:space="preserve">Simmons &amp; Simmons</t>
  </si>
  <si>
    <t xml:space="preserve">simmons-simmons.com</t>
  </si>
  <si>
    <t xml:space="preserve">Law firm</t>
  </si>
  <si>
    <t xml:space="preserve">Low Incomes Tax Reform Group</t>
  </si>
  <si>
    <t xml:space="preserve">litrg.org.uk</t>
  </si>
  <si>
    <t xml:space="preserve">Non-profit/advisory body</t>
  </si>
  <si>
    <t xml:space="preserve">Blockpit</t>
  </si>
  <si>
    <t xml:space="preserve">blockpit.io</t>
  </si>
  <si>
    <t xml:space="preserve">Perplexity</t>
  </si>
  <si>
    <t xml:space="preserve">Blockbooks</t>
  </si>
  <si>
    <t xml:space="preserve">blockbooks.uk</t>
  </si>
  <si>
    <t xml:space="preserve">Crypto tax content/advisory</t>
  </si>
  <si>
    <t xml:space="preserve">Personalisation active during this run</t>
  </si>
  <si>
    <t xml:space="preserve">Q02</t>
  </si>
  <si>
    <t xml:space="preserve">Financial Times</t>
  </si>
  <si>
    <t xml:space="preserve">ft.com</t>
  </si>
  <si>
    <t xml:space="preserve">News/media</t>
  </si>
  <si>
    <t xml:space="preserve">N/A</t>
  </si>
  <si>
    <t xml:space="preserve">(none)</t>
  </si>
  <si>
    <t xml:space="preserve">ChatGPT recommends 'crypto tax specialist' category but names no firm — validation without citation</t>
  </si>
  <si>
    <t xml:space="preserve">No AIO triggered</t>
  </si>
  <si>
    <t xml:space="preserve">Only featured snippet + Discussions/Forums box shown</t>
  </si>
  <si>
    <t xml:space="preserve">Featured snippet</t>
  </si>
  <si>
    <t xml:space="preserve">Accountancy/wealth advisory firm</t>
  </si>
  <si>
    <t xml:space="preserve">Discussions</t>
  </si>
  <si>
    <t xml:space="preserve">Reddit r/HMRC</t>
  </si>
  <si>
    <t xml:space="preserve">reddit.com</t>
  </si>
  <si>
    <t xml:space="preserve">Community forum</t>
  </si>
  <si>
    <t xml:space="preserve">Reddit r/CryptoCurrency</t>
  </si>
  <si>
    <t xml:space="preserve">JustAnswer</t>
  </si>
  <si>
    <t xml:space="preserve">justanswer.com</t>
  </si>
  <si>
    <t xml:space="preserve">Q&amp;A/expert platform</t>
  </si>
  <si>
    <t xml:space="preserve">ChainTax</t>
  </si>
  <si>
    <t xml:space="preserve">chaintax.co.uk</t>
  </si>
  <si>
    <t xml:space="preserve">Crypto tax specialist</t>
  </si>
  <si>
    <t xml:space="preserve">Recap Crypto Tax</t>
  </si>
  <si>
    <t xml:space="preserve">recap.io</t>
  </si>
  <si>
    <t xml:space="preserve">Crypto tax software/directory</t>
  </si>
  <si>
    <t xml:space="preserve">LawClarity</t>
  </si>
  <si>
    <t xml:space="preserve">lawclarity.co.uk</t>
  </si>
  <si>
    <t xml:space="preserve">Legal guidance site</t>
  </si>
  <si>
    <t xml:space="preserve">Only firm cited on both Google AIO-adjacent SERP and Perplexity for this query</t>
  </si>
  <si>
    <t xml:space="preserve">MoneyWeek</t>
  </si>
  <si>
    <t xml:space="preserve">moneyweek.com</t>
  </si>
  <si>
    <t xml:space="preserve">Financial media</t>
  </si>
  <si>
    <t xml:space="preserve">digital-assets.co</t>
  </si>
  <si>
    <t xml:space="preserve">Crypto content site</t>
  </si>
  <si>
    <t xml:space="preserve">Perplexity recommends 'crypto-specialist accountant' for complex cases but names no firm — same validation-without-citation pattern as ChatGPT</t>
  </si>
  <si>
    <t xml:space="preserve">Q03</t>
  </si>
  <si>
    <t xml:space="preserve">Local map pack listing</t>
  </si>
  <si>
    <t xml:space="preserve">3</t>
  </si>
  <si>
    <t xml:space="preserve">4</t>
  </si>
  <si>
    <t xml:space="preserve">5</t>
  </si>
  <si>
    <t xml:space="preserve">Founded by former HMRC officer</t>
  </si>
  <si>
    <t xml:space="preserve">Support</t>
  </si>
  <si>
    <t xml:space="preserve">Trustpilot</t>
  </si>
  <si>
    <t xml:space="preserve">trustpilot.com</t>
  </si>
  <si>
    <t xml:space="preserve">Review platform</t>
  </si>
  <si>
    <t xml:space="preserve">Media</t>
  </si>
  <si>
    <t xml:space="preserve">3rd appearance in study so far</t>
  </si>
  <si>
    <t xml:space="preserve">Crypto tax software (directory page)</t>
  </si>
  <si>
    <t xml:space="preserve">Reddit r/BitcoinUK</t>
  </si>
  <si>
    <t xml:space="preserve">Sponsored</t>
  </si>
  <si>
    <t xml:space="preserve">PAID/sponsored placement, not organic</t>
  </si>
  <si>
    <t xml:space="preserve">Software/directory</t>
  </si>
  <si>
    <t xml:space="preserve">Verified accountant directory page</t>
  </si>
  <si>
    <t xml:space="preserve">MJ Kane</t>
  </si>
  <si>
    <t xml:space="preserve">Same firm as 'Berg Kaprow Lewis LLP' from Q02</t>
  </si>
  <si>
    <t xml:space="preserve">Sourced from Reddit recommendation (named user testimonial)</t>
  </si>
  <si>
    <t xml:space="preserve">Sourced from Reddit recommendation</t>
  </si>
  <si>
    <t xml:space="preserve">MyCryptoTax</t>
  </si>
  <si>
    <t xml:space="preserve">Directory</t>
  </si>
  <si>
    <t xml:space="preserve">Recap</t>
  </si>
  <si>
    <t xml:space="preserve">Clutch</t>
  </si>
  <si>
    <t xml:space="preserve">clutch.co</t>
  </si>
  <si>
    <t xml:space="preserve">B2B review directory</t>
  </si>
  <si>
    <t xml:space="preserve">Source</t>
  </si>
  <si>
    <t xml:space="preserve">Cited twice as direct source for firm recommendations</t>
  </si>
  <si>
    <t xml:space="preserve">taxguidecrypto.com</t>
  </si>
  <si>
    <t xml:space="preserve">Crypto tax content site</t>
  </si>
  <si>
    <t xml:space="preserve">Q04</t>
  </si>
  <si>
    <t xml:space="preserve">3rd appearance in study</t>
  </si>
  <si>
    <t xml:space="preserve">2nd appearance</t>
  </si>
  <si>
    <t xml:space="preserve">CryptoCountancy</t>
  </si>
  <si>
    <t xml:space="preserve">DOMAIN CORRECTED: ChatGPT's original Q04 citation (cryptocountancy.com) is a dead/for-sale domain as of this study — stale citation, notable finding in its own right. Correct live domain is cryptocountancy.co.uk.</t>
  </si>
  <si>
    <t xml:space="preserve">Cryptoccountant</t>
  </si>
  <si>
    <t xml:space="preserve">Unusual spelling (double-c), confirmed real domain</t>
  </si>
  <si>
    <t xml:space="preserve">YouTube</t>
  </si>
  <si>
    <t xml:space="preserve">Tagged against Myna Accountants recommendation</t>
  </si>
  <si>
    <t xml:space="preserve">Koinly Help Center</t>
  </si>
  <si>
    <t xml:space="preserve">support.koinly.io</t>
  </si>
  <si>
    <t xml:space="preserve">Software support content</t>
  </si>
  <si>
    <t xml:space="preserve">CoinTracking</t>
  </si>
  <si>
    <t xml:space="preserve">cointracking.info</t>
  </si>
  <si>
    <t xml:space="preserve">4th appearance — strongest performer in study so far, Google-only</t>
  </si>
  <si>
    <t xml:space="preserve">3rd appearance</t>
  </si>
  <si>
    <t xml:space="preserve">4th appearance</t>
  </si>
  <si>
    <t xml:space="preserve">Kryptos</t>
  </si>
  <si>
    <t xml:space="preserve">kryptos.io</t>
  </si>
  <si>
    <t xml:space="preserve">Summ</t>
  </si>
  <si>
    <t xml:space="preserve">summ.com</t>
  </si>
  <si>
    <t xml:space="preserve">Coinpanda</t>
  </si>
  <si>
    <t xml:space="preserve">coinpanda.io</t>
  </si>
  <si>
    <t xml:space="preserve">Verified accountant directory</t>
  </si>
  <si>
    <t xml:space="preserve">BirdEye</t>
  </si>
  <si>
    <t xml:space="preserve">birdeye.com</t>
  </si>
  <si>
    <t xml:space="preserve">Q05</t>
  </si>
  <si>
    <t xml:space="preserve">Text + local map pack</t>
  </si>
  <si>
    <t xml:space="preserve">Text + local map pack, 3rd appearance</t>
  </si>
  <si>
    <t xml:space="preserve">Text + local map pack; serves UK/US/Canada/Australia/EU, not UK-exclusive</t>
  </si>
  <si>
    <t xml:space="preserve">6</t>
  </si>
  <si>
    <t xml:space="preserve">Linked via internal map-card popup, not direct external link</t>
  </si>
  <si>
    <t xml:space="preserve">5th appearance</t>
  </si>
  <si>
    <t xml:space="preserve">Manchester firm identified earlier in nationwide-vs-local research</t>
  </si>
  <si>
    <t xml:space="preserve">TaxQube</t>
  </si>
  <si>
    <t xml:space="preserve">Content/support source</t>
  </si>
  <si>
    <t xml:space="preserve">Domain unconfirmed</t>
  </si>
  <si>
    <t xml:space="preserve">Domain unconfirmed; Reclassified from "domain unconfirmed" to confirmed accountancy firm following Q15 verification</t>
  </si>
  <si>
    <t xml:space="preserve">6th appearance</t>
  </si>
  <si>
    <t xml:space="preserve">Crypto tax software (directory)</t>
  </si>
  <si>
    <t xml:space="preserve">Facebook — UK Self Employed Small Business group</t>
  </si>
  <si>
    <t xml:space="preserve">facebook.com</t>
  </si>
  <si>
    <t xml:space="preserve">First Facebook appearance in study</t>
  </si>
  <si>
    <t xml:space="preserve">Reddit r/BitcoinUK (2nd thread)</t>
  </si>
  <si>
    <t xml:space="preserve">7th appearance</t>
  </si>
  <si>
    <t xml:space="preserve">DeFi/staking specialist positioning</t>
  </si>
  <si>
    <t xml:space="preserve">Knightbridge Tax</t>
  </si>
  <si>
    <t xml:space="preserve">Mentioned only via Entity Engine directory description, domain not confirmed</t>
  </si>
  <si>
    <t xml:space="preserve">Entity Engine</t>
  </si>
  <si>
    <t xml:space="preserve">entityengine.io</t>
  </si>
  <si>
    <t xml:space="preserve">Web3 advisor directory</t>
  </si>
  <si>
    <t xml:space="preserve">BittyTax GitHub wiki</t>
  </si>
  <si>
    <t xml:space="preserve">github-wiki-see.page</t>
  </si>
  <si>
    <t xml:space="preserve">Community-maintained directory</t>
  </si>
  <si>
    <t xml:space="preserve">Open-source/community list, different citation mechanism than any other source so far</t>
  </si>
  <si>
    <t xml:space="preserve">BKL</t>
  </si>
  <si>
    <t xml:space="preserve">Cited here as technical content source (DeFi dual-taxation explainer), 4th appearance overall</t>
  </si>
  <si>
    <t xml:space="preserve">Reddit</t>
  </si>
  <si>
    <t xml:space="preserve">Q06</t>
  </si>
  <si>
    <t xml:space="preserve">Text + local map pack, 4th appearance</t>
  </si>
  <si>
    <t xml:space="preserve">Text + local map pack, 2nd appearance</t>
  </si>
  <si>
    <t xml:space="preserve">Taxopedia</t>
  </si>
  <si>
    <t xml:space="preserve">taxopedia.co.uk</t>
  </si>
  <si>
    <t xml:space="preserve">Content site</t>
  </si>
  <si>
    <t xml:space="preserve">BlockBooks Accounting</t>
  </si>
  <si>
    <t xml:space="preserve">Same domain as Blockbooks from Q01/Q05</t>
  </si>
  <si>
    <t xml:space="preserve">8th appearance</t>
  </si>
  <si>
    <t xml:space="preserve">Confirmed distinct from 'Your Crypto Accountant' (yourcryptoaccountant.co.uk)</t>
  </si>
  <si>
    <t xml:space="preserve">Koinly UK</t>
  </si>
  <si>
    <t xml:space="preserve">3rd appearance; AIO noted community opinions on this firm are mixed</t>
  </si>
  <si>
    <t xml:space="preserve">Cited directly in main AIO text, not just side panel</t>
  </si>
  <si>
    <t xml:space="preserve">Same domain as a-wise.co.uk cited in Q05 Perplexity</t>
  </si>
  <si>
    <t xml:space="preserve">Streets Accountants</t>
  </si>
  <si>
    <t xml:space="preserve">Same firm as Streets Chartered Accountants, Q03</t>
  </si>
  <si>
    <t xml:space="preserve">9th appearance</t>
  </si>
  <si>
    <t xml:space="preserve">2nd appearance; corrected domain (Q04 ChatGPT citation of .com was a dead/for-sale domain)</t>
  </si>
  <si>
    <t xml:space="preserve">10th appearance</t>
  </si>
  <si>
    <t xml:space="preserve">Mentions 'flipping NFTs' explicitly</t>
  </si>
  <si>
    <t xml:space="preserve">Edinburgh, CryptoUK trade body member</t>
  </si>
  <si>
    <t xml:space="preserve">West London</t>
  </si>
  <si>
    <t xml:space="preserve">uktaxdrag.co.uk</t>
  </si>
  <si>
    <t xml:space="preserve">learnsignal.com</t>
  </si>
  <si>
    <t xml:space="preserve">Content/education site</t>
  </si>
  <si>
    <t xml:space="preserve">Q07</t>
  </si>
  <si>
    <t xml:space="preserve">Full-service; DeFi/mining/staking/airdrop advisory; 2nd+ appearance</t>
  </si>
  <si>
    <t xml:space="preserve">Trading/mining/arbitrage/margin trading; accepts BTC fees; 2nd+ appearance</t>
  </si>
  <si>
    <t xml:space="preserve">Business/Web3 contractor focus; 2nd appearance</t>
  </si>
  <si>
    <t xml:space="preserve">High-volume trader / HMRC enquiry focus; 2nd appearance</t>
  </si>
  <si>
    <t xml:space="preserve">Fixed monthly fee from £10; only firm with published pricing; 2nd+ appearance</t>
  </si>
  <si>
    <t xml:space="preserve">Clutch.co UK</t>
  </si>
  <si>
    <t xml:space="preserve">Review/ranking directory</t>
  </si>
  <si>
    <t xml:space="preserve">New source type not seen in Q01-Q06</t>
  </si>
  <si>
    <t xml:space="preserve">Repeat appearance</t>
  </si>
  <si>
    <t xml:space="preserve">New entity, distinct from "Crypto Tax Accountants" (cryptotaxaccountants.co.uk, plural) already tracked</t>
  </si>
  <si>
    <t xml:space="preserve">Explicitly flagged for supporting Koinly report imports; 2nd appearance</t>
  </si>
  <si>
    <t xml:space="preserve">Local map-style suggestion, Fife-area, not crypto-specialist; geo-personalised despite no "near me" in query</t>
  </si>
  <si>
    <t xml:space="preserve">Local map-style suggestion, Fife-area, not crypto-specialist</t>
  </si>
  <si>
    <t xml:space="preserve">12th appearance</t>
  </si>
  <si>
    <t xml:space="preserve">Cited for corporation tax/statutory accounts bullet; 3rd appearance</t>
  </si>
  <si>
    <t xml:space="preserve">Cited for "mixed reviews on large firms" bullet</t>
  </si>
  <si>
    <t xml:space="preserve">Domain still unconfirmed; cited for CARF bullet; Reclassified from "domain unconfirmed" to confirmed accountancy firm following Q15 verification</t>
  </si>
  <si>
    <t xml:space="preserve">13th appearance</t>
  </si>
  <si>
    <t xml:space="preserve">14th appearance</t>
  </si>
  <si>
    <t xml:space="preserve">Listed as "MJ Kane Accountants Belfast" — first explicit Northern Ireland location in study; 3rd appearance</t>
  </si>
  <si>
    <t xml:space="preserve">Confirmed real appearance; previously only an example/placeholder row in Accountant Lookup; 7th appearance</t>
  </si>
  <si>
    <t xml:space="preserve">Q08</t>
  </si>
  <si>
    <t xml:space="preserve">API reconciliation of thousands of trades; CGT vs trading-income assessment; 2nd appearance</t>
  </si>
  <si>
    <t xml:space="preserve">"Tradertax PRO" service; DeFi/derivatives; ACCA-registered; 2nd appearance</t>
  </si>
  <si>
    <t xml:space="preserve">Handles up to 25,000 transactions; 3rd appearance</t>
  </si>
  <si>
    <t xml:space="preserve">15th appearance</t>
  </si>
  <si>
    <t xml:space="preserve">Explicitly names high-volume multi-wallet trading as core challenge solved; Koinly/CryptoTaxCalculator/Xero integration; 2nd appearance</t>
  </si>
  <si>
    <t xml:space="preserve">UHY Ross Brooke</t>
  </si>
  <si>
    <t xml:space="preserve">Day trading record-keeping, HMRC disputes, non-dom structuring; 3rd appearance</t>
  </si>
  <si>
    <t xml:space="preserve">Accountancy firm (general, contractors/freelancers/landlords/SMEs)</t>
  </si>
  <si>
    <t xml:space="preserve">Confirmed general practice (London/Herts/Essex/Kent/Berkshire/Surrey) with a dedicated crypto page, not a crypto-specialist firm — cited for qualification-verification guidance, not itself pitched as high-volume specialist</t>
  </si>
  <si>
    <t xml:space="preserve">Blackfriars, London EC4Y address given; 4th appearance</t>
  </si>
  <si>
    <t xml:space="preserve">Domain also known as 7accountants.com — same firm, confirmed by David; Berkeley Square, London address given; 3rd appearance</t>
  </si>
  <si>
    <t xml:space="preserve">FCCA-founded; cited via Koinly directory listing rather than own site; 2nd appearance</t>
  </si>
  <si>
    <t xml:space="preserve">EC1R London address given; 2nd appearance</t>
  </si>
  <si>
    <t xml:space="preserve">Witham, Essex address given; 4th appearance</t>
  </si>
  <si>
    <t xml:space="preserve">Cited for "badges of trade" classification bullet; 3rd appearance</t>
  </si>
  <si>
    <t xml:space="preserve">Cited for HMRC disclosure/unfiled-years bullet; 3rd appearance</t>
  </si>
  <si>
    <t xml:space="preserve">Also its own carousel card, "Crypto Tax Accountant and Reporting"; 4th appearance</t>
  </si>
  <si>
    <t xml:space="preserve">16th appearance</t>
  </si>
  <si>
    <t xml:space="preserve">"Accountants for Crypto Traders UK | High Volume Crypto Tax" listing; 4th appearance</t>
  </si>
  <si>
    <t xml:space="preserve">Carousel card truncated as "Crypto Accountant – Cryptocurrency Specialists", confirmed by David as Your Accountant; 3rd appearance</t>
  </si>
  <si>
    <t xml:space="preserve">17th appearance</t>
  </si>
  <si>
    <t xml:space="preserve">Q09</t>
  </si>
  <si>
    <t xml:space="preserve">Specifically tied to HMRC enquiry defence/voluntary disclosure; 5th appearance</t>
  </si>
  <si>
    <t xml:space="preserve">Dedicated nudge-letter response and Digital Disclosure Service negotiation firm</t>
  </si>
  <si>
    <t xml:space="preserve">18th appearance</t>
  </si>
  <si>
    <t xml:space="preserve">Accountancy firm (large advisory)</t>
  </si>
  <si>
    <t xml:space="preserve">Published guidance on nudge letters and CARF</t>
  </si>
  <si>
    <t xml:space="preserve">taxdisputes.co.uk</t>
  </si>
  <si>
    <t xml:space="preserve">Tax dispute/investigation defence specialist</t>
  </si>
  <si>
    <t xml:space="preserve">COP9/serious fraud specialist; appears both as firm and cited source</t>
  </si>
  <si>
    <t xml:space="preserve">ICAEW</t>
  </si>
  <si>
    <t xml:space="preserve">icaew.com</t>
  </si>
  <si>
    <t xml:space="preserve">Professional body</t>
  </si>
  <si>
    <t xml:space="preserve">Cited for HMRC one-to-many campaign details (Jul 2026–Mar 2027)</t>
  </si>
  <si>
    <t xml:space="preserve">Yahoo Finance</t>
  </si>
  <si>
    <t xml:space="preserve">finance.yahoo.com</t>
  </si>
  <si>
    <t xml:space="preserve">65,000 nudge letters stat, UHY Hacker Young FOI</t>
  </si>
  <si>
    <t xml:space="preserve">fintech.global</t>
  </si>
  <si>
    <t xml:space="preserve">Fintech media</t>
  </si>
  <si>
    <t xml:space="preserve">£8.3m recovered / 502 disclosures stat, Identomat FOI</t>
  </si>
  <si>
    <t xml:space="preserve">Irish Times</t>
  </si>
  <si>
    <t xml:space="preserve">irishtimes.com</t>
  </si>
  <si>
    <t xml:space="preserve">CARF go-live details</t>
  </si>
  <si>
    <t xml:space="preserve">Cited as content source (nudge letter guidance), not as recommended firm this time; 2nd appearance</t>
  </si>
  <si>
    <t xml:space="preserve">Local map-style suggestion again, third query showing this pattern; 2nd appearance</t>
  </si>
  <si>
    <t xml:space="preserve">Local map-style suggestion, general tax firm not crypto-specialist</t>
  </si>
  <si>
    <t xml:space="preserve">3rd consecutive query citing same FT article on ChatGPT</t>
  </si>
  <si>
    <t xml:space="preserve">19th appearance</t>
  </si>
  <si>
    <t xml:space="preserve">Cited for "Investigation Defense" bullet, Strategic Compliance and Risk Management page; 6th appearance</t>
  </si>
  <si>
    <t xml:space="preserve">20th appearance</t>
  </si>
  <si>
    <t xml:space="preserve">Contractor UK</t>
  </si>
  <si>
    <t xml:space="preserve">contractoruk.com</t>
  </si>
  <si>
    <t xml:space="preserve">Media/publisher</t>
  </si>
  <si>
    <t xml:space="preserve">Article on new HMRC crypto reporting rules, 15 Jan 2026</t>
  </si>
  <si>
    <t xml:space="preserve">Patrick Cannon</t>
  </si>
  <si>
    <t xml:space="preserve">patrickcannon.net</t>
  </si>
  <si>
    <t xml:space="preserve">Individual tax barrister</t>
  </si>
  <si>
    <t xml:space="preserve">Confirmed: specialist UK tax barrister, 35+ years experience, operates out of Cannon Chambers (London). Scope: crypto investigations (undeclared gains, CARF compliance) and HMRC disputes specifically COP8/COP9, not general tax work</t>
  </si>
  <si>
    <t xml:space="preserve">General accountancy firm with crypto/HMRC investigation article</t>
  </si>
  <si>
    <t xml:space="preserve">21th appearance</t>
  </si>
  <si>
    <t xml:space="preserve">Cited for crypto-gains self-assessment reporting guide; 2nd appearance</t>
  </si>
  <si>
    <t xml:space="preserve">Reddit r/UKPersonalFinance</t>
  </si>
  <si>
    <t xml:space="preserve">New subreddit, distinct from r/BitcoinUK; HMRC enquiry after crypto gains thread</t>
  </si>
  <si>
    <t xml:space="preserve">Q10</t>
  </si>
  <si>
    <t xml:space="preserve">Trustpilot "Great" 4.1/5; 4th appearance</t>
  </si>
  <si>
    <t xml:space="preserve">Trustpilot "Excellent" 4.3/5; 3rd appearance</t>
  </si>
  <si>
    <t xml:space="preserve">4.9/5 from 65 Google reviews; 4th appearance</t>
  </si>
  <si>
    <t xml:space="preserve">Listed on Trustpilot with crypto-client reviews</t>
  </si>
  <si>
    <t xml:space="preserve">Highlighted by Crypto Adventure as a leading UK crypto tax adviser; 22th appearance</t>
  </si>
  <si>
    <t xml:space="preserve">Ranked among top London crypto tax advisers per professnow.com; no public star rating</t>
  </si>
  <si>
    <t xml:space="preserve">Clutch.co</t>
  </si>
  <si>
    <t xml:space="preserve">Crypto Adventure</t>
  </si>
  <si>
    <t xml:space="preserve">cryptoadventure.com</t>
  </si>
  <si>
    <t xml:space="preserve">Crypto media</t>
  </si>
  <si>
    <t xml:space="preserve">professnow.com</t>
  </si>
  <si>
    <t xml:space="preserve">Ranking/directory content site</t>
  </si>
  <si>
    <t xml:space="preserve">"Top 10 best cryptocurrency tax advisor in London" list</t>
  </si>
  <si>
    <t xml:space="preserve">Reddit r/Accounting</t>
  </si>
  <si>
    <t xml:space="preserve">New subreddit</t>
  </si>
  <si>
    <t xml:space="preserve">4.9/5 from ~70 Google reviews; 6th appearance</t>
  </si>
  <si>
    <t xml:space="preserve">5.0/5 Google (35), 4.8/5 Trustpilot (48); 5th appearance</t>
  </si>
  <si>
    <t xml:space="preserve">5.0/5 Google (24); 5th appearance</t>
  </si>
  <si>
    <t xml:space="preserve">5.0/5 Google (38)</t>
  </si>
  <si>
    <t xml:space="preserve">5.0/5 Google (11), 4.2/5 Trustpilot; 5th appearance</t>
  </si>
  <si>
    <t xml:space="preserve">4th consecutive query citing same FT article on ChatGPT</t>
  </si>
  <si>
    <t xml:space="preserve">Praised on Trustpilot for cleaning up messy multi-exchange ledger data; 6th appearance</t>
  </si>
  <si>
    <t xml:space="preserve">Highly rated on Trustpilot for long-term crypto portfolio guidance; some mixed initial-consultation feedback noted</t>
  </si>
  <si>
    <t xml:space="preserve">Recommended via Reddit for multi-chain tracking expertise; 17th appearance</t>
  </si>
  <si>
    <t xml:space="preserve">Frequently listed as established tax advisor; Reddit opinions on onboarding speed mixed; 9th appearance</t>
  </si>
  <si>
    <t xml:space="preserve">Crypto Accountants review page</t>
  </si>
  <si>
    <t xml:space="preserve">Reviewed via Recap: "A Trusted UK Crypto Tax Solution"; 23th appearance</t>
  </si>
  <si>
    <t xml:space="preserve">"Crypto Accountants Reviews" page, 4.8/5 (48)</t>
  </si>
  <si>
    <t xml:space="preserve">Trustist Reviews</t>
  </si>
  <si>
    <t xml:space="preserve">trustist.com</t>
  </si>
  <si>
    <t xml:space="preserve">Review aggregator</t>
  </si>
  <si>
    <t xml:space="preserve">New review-aggregator source type; "Crypto Taxation Reviews" page</t>
  </si>
  <si>
    <t xml:space="preserve">4.9/5 from 65 Google reviews, "4,000+ free consultations booked, 7,000+ tax returns filed"; 5th appearance</t>
  </si>
  <si>
    <t xml:space="preserve">Facebook — UK Tax, Accounting &amp; Bookkeeping group</t>
  </si>
  <si>
    <t xml:space="preserve">New Facebook group, distinct from UK Self Employed Small Business group seen in Q05</t>
  </si>
  <si>
    <t xml:space="preserve">"Crypto specialist accountants in UK" thread</t>
  </si>
  <si>
    <t xml:space="preserve">Facebook — UK crypto tax accountants for self employed</t>
  </si>
  <si>
    <t xml:space="preserve">Trustpilot 4.2/5 (7); 6th appearance</t>
  </si>
  <si>
    <t xml:space="preserve">"Top Cryptocurrency Tax Accountants - Jun 2026 Rankings"</t>
  </si>
  <si>
    <t xml:space="preserve">Q11</t>
  </si>
  <si>
    <t xml:space="preserve"> </t>
  </si>
  <si>
    <t xml:space="preserve">find.icaew.com</t>
  </si>
  <si>
    <t xml:space="preserve">Professional body register</t>
  </si>
  <si>
    <t xml:space="preserve">ACCA</t>
  </si>
  <si>
    <t xml:space="preserve">accaglobal.com</t>
  </si>
  <si>
    <t xml:space="preserve">CIOT</t>
  </si>
  <si>
    <t xml:space="preserve">ciot.org.uk</t>
  </si>
  <si>
    <t xml:space="preserve">ICAS</t>
  </si>
  <si>
    <t xml:space="preserve">icas.com</t>
  </si>
  <si>
    <t xml:space="preserve">AAT</t>
  </si>
  <si>
    <t xml:space="preserve">aat.org.uk</t>
  </si>
  <si>
    <t xml:space="preserve">pie.tax</t>
  </si>
  <si>
    <t xml:space="preserve">Tax content site</t>
  </si>
  <si>
    <t xml:space="preserve">Cited for "HMRC doesn't endorse anyone" point</t>
  </si>
  <si>
    <t xml:space="preserve">accountingstack.co.uk</t>
  </si>
  <si>
    <t xml:space="preserve">Content/verification guidance site</t>
  </si>
  <si>
    <t xml:space="preserve">HMRC Cryptoassets Manual internal pages (CRYPTO22200 pooling, CRYPTO21200 staking, CRYPTO61214 DeFi) — more technical citation than earlier general gov.uk references</t>
  </si>
  <si>
    <t xml:space="preserve">2nd platform mentioning this register set</t>
  </si>
  <si>
    <t xml:space="preserve">Cited for DeFi/staking/airdrops Income vs CGT distinction bullet</t>
  </si>
  <si>
    <t xml:space="preserve">Instagram — Compare Accountancy &amp; Tax Fee</t>
  </si>
  <si>
    <t xml:space="preserve">instagram.com</t>
  </si>
  <si>
    <t xml:space="preserve">Social video</t>
  </si>
  <si>
    <t xml:space="preserve">First Instagram citation in the study</t>
  </si>
  <si>
    <t xml:space="preserve">Framed via client-testimonial angle</t>
  </si>
  <si>
    <t xml:space="preserve">Common Mistakes in Cryptotax Filings article; 5th appearance</t>
  </si>
  <si>
    <t xml:space="preserve">"Crypto red flags: 6 common mistakes HMRC is watching" article</t>
  </si>
  <si>
    <t xml:space="preserve">Domain now confirmed; "#1 UK Crypto Tax Reporting Service"; 2nd appearance</t>
  </si>
  <si>
    <t xml:space="preserve">The Institute Of Accountants And Bookkeepers (IAB)</t>
  </si>
  <si>
    <t xml:space="preserve">iab.org.uk</t>
  </si>
  <si>
    <t xml:space="preserve">Second-tier professional body, distinct from ICAEW/ACCA/CIOT/ICAS/AAT</t>
  </si>
  <si>
    <t xml:space="preserve">Instagram — accfirms1</t>
  </si>
  <si>
    <t xml:space="preserve">Same video as AIO side panel</t>
  </si>
  <si>
    <t xml:space="preserve">taxqube.co.uk</t>
  </si>
  <si>
    <t xml:space="preserve">Domain now confirmed (previously "domain unconfirmed" from Q05)</t>
  </si>
  <si>
    <t xml:space="preserve">Milkshakematty (YouTube)</t>
  </si>
  <si>
    <t xml:space="preserve">Individual creator video</t>
  </si>
  <si>
    <t xml:space="preserve">"Does your accountant understand crypto?" — first standalone video pack in study</t>
  </si>
  <si>
    <t xml:space="preserve">TaxCalc (YouTube)</t>
  </si>
  <si>
    <t xml:space="preserve">Software vendor video</t>
  </si>
  <si>
    <t xml:space="preserve">"How UK Accountants Should Handle Clients With Crypto Assets"</t>
  </si>
  <si>
    <t xml:space="preserve">CoinTracking (YouTube)</t>
  </si>
  <si>
    <t xml:space="preserve">"Top 6 Crypto Mistakes to Avoid"</t>
  </si>
  <si>
    <t xml:space="preserve">Coin Knowledge (YouTube)</t>
  </si>
  <si>
    <t xml:space="preserve">"UK Crypto Tax Q&amp;A With Leading Cryptocurrency..."</t>
  </si>
  <si>
    <t xml:space="preserve">Q12</t>
  </si>
  <si>
    <t xml:space="preserve">Cited here as blog/content source ("what to ask") rather than directory/software listing</t>
  </si>
  <si>
    <t xml:space="preserve">CRYPTO61212 DeFi lending income-vs-capital manual page</t>
  </si>
  <si>
    <t xml:space="preserve">Cited as content source (CGT rates/CARF) rather than firm recommendation this time; 2nd appearance</t>
  </si>
  <si>
    <t xml:space="preserve">Cited for fixed-fee/per-tax-tier bullet</t>
  </si>
  <si>
    <t xml:space="preserve">"Crypto Tax Accountant UK Cost Guide" carousel card; 2nd appearance</t>
  </si>
  <si>
    <t xml:space="preserve">Same blog article cited by Perplexity for this query</t>
  </si>
  <si>
    <t xml:space="preserve">"Choosing a Crypto Accountant: What UK Businesses..."</t>
  </si>
  <si>
    <t xml:space="preserve">AccountingWEB</t>
  </si>
  <si>
    <t xml:space="preserve">accountingweb.co.uk</t>
  </si>
  <si>
    <t xml:space="preserve">Reddit r/CryptoTax</t>
  </si>
  <si>
    <t xml:space="preserve">New subreddit; "How to find a good crypto accountant (UK)" thread</t>
  </si>
  <si>
    <t xml:space="preserve">US terminology ("CPA") despite UK-flagged query — geography-personalisation data point</t>
  </si>
  <si>
    <t xml:space="preserve">Two named sub-threads: "First time doing taxes" and "Crypto specialist accountants in UK"</t>
  </si>
  <si>
    <t xml:space="preserve">Q13</t>
  </si>
  <si>
    <t xml:space="preserve">Own HMRC guide cited as content source</t>
  </si>
  <si>
    <t xml:space="preserve">Cited for accountant-definition framing and £298 bundled Koinly-plus-filing package</t>
  </si>
  <si>
    <t xml:space="preserve">Cited for £550-850+/year mid-tier specialist pricing</t>
  </si>
  <si>
    <t xml:space="preserve">£1,000+VAT minimum fee cited; 8th appearance</t>
  </si>
  <si>
    <t xml:space="preserve">Mentioned, not full recommendation this time; 2nd appearance</t>
  </si>
  <si>
    <t xml:space="preserve">Cited for CARF/January 2026 CGT rules article</t>
  </si>
  <si>
    <t xml:space="preserve">Complete Traders Edge</t>
  </si>
  <si>
    <t xml:space="preserve">completetradersedge.com</t>
  </si>
  <si>
    <t xml:space="preserve">Software review site</t>
  </si>
  <si>
    <t xml:space="preserve">Koinly review</t>
  </si>
  <si>
    <t xml:space="preserve">Finder</t>
  </si>
  <si>
    <t xml:space="preserve">finder.com</t>
  </si>
  <si>
    <t xml:space="preserve">Financial comparison media</t>
  </si>
  <si>
    <t xml:space="preserve">Koinly UK directory</t>
  </si>
  <si>
    <t xml:space="preserve">"Modern crypto accountants use Koinly to ingest client data" note</t>
  </si>
  <si>
    <t xml:space="preserve">"CryptoTaxCalculator or Koinly: Which is Better in 2026?" comparison article</t>
  </si>
  <si>
    <t xml:space="preserve">"Best Crypto Tax Software UK" article; 21th appearance</t>
  </si>
  <si>
    <t xml:space="preserve">"Koinly vs CoinTracking" comparison article; 7th appearance</t>
  </si>
  <si>
    <t xml:space="preserve">"Koinly Alternative UK: Koinly vs ChainTax" comparison</t>
  </si>
  <si>
    <t xml:space="preserve">BitCourier</t>
  </si>
  <si>
    <t xml:space="preserve">bitcourier.co.uk</t>
  </si>
  <si>
    <t xml:space="preserve">Content/review site</t>
  </si>
  <si>
    <t xml:space="preserve">"7 Best Crypto Tax Software for UK Traders and Investors"</t>
  </si>
  <si>
    <t xml:space="preserve">Own "Koinly" page; 2nd appearance</t>
  </si>
  <si>
    <t xml:space="preserve">Facebook — Folkestone residents group</t>
  </si>
  <si>
    <t xml:space="preserve">Third distinct Facebook group in study; hyper-local rather than UK-wide</t>
  </si>
  <si>
    <t xml:space="preserve">Reddit r/koinly</t>
  </si>
  <si>
    <t xml:space="preserve">Facebook — Crypto GB group</t>
  </si>
  <si>
    <t xml:space="preserve">Fourth distinct Facebook group in study</t>
  </si>
  <si>
    <t xml:space="preserve">Q14</t>
  </si>
  <si>
    <t xml:space="preserve">CryptoTaxCalculator / Summ</t>
  </si>
  <si>
    <t xml:space="preserve">CoinLedger</t>
  </si>
  <si>
    <t xml:space="preserve">coinledger.io</t>
  </si>
  <si>
    <t xml:space="preserve">New software name</t>
  </si>
  <si>
    <t xml:space="preserve">TaxScouts</t>
  </si>
  <si>
    <t xml:space="preserve">taxscouts.com</t>
  </si>
  <si>
    <t xml:space="preserve">Flat-fee filing service</t>
  </si>
  <si>
    <t xml:space="preserve">Flat-fee (£169) filing service with accountant support, blurs software-vs-accountant line</t>
  </si>
  <si>
    <t xml:space="preserve">KoinX</t>
  </si>
  <si>
    <t xml:space="preserve">koinx.com</t>
  </si>
  <si>
    <t xml:space="preserve">Crypto tax software / content site</t>
  </si>
  <si>
    <t xml:space="preserve">Cited for software comparison list</t>
  </si>
  <si>
    <t xml:space="preserve">Digital Assets</t>
  </si>
  <si>
    <t xml:space="preserve">digital-assets.co.uk</t>
  </si>
  <si>
    <t xml:space="preserve">Possible variant of digital-assets.co from Q02 — different TLD, needs verification before merging</t>
  </si>
  <si>
    <t xml:space="preserve">mindyourownbusiness.uk</t>
  </si>
  <si>
    <t xml:space="preserve">Content/comparison guidance site</t>
  </si>
  <si>
    <t xml:space="preserve">Cited as content source rather than firm listing</t>
  </si>
  <si>
    <t xml:space="preserve">CryptoTaxCalculator</t>
  </si>
  <si>
    <t xml:space="preserve">Same article cited by Perplexity for this query</t>
  </si>
  <si>
    <t xml:space="preserve">Two different article URLs cited</t>
  </si>
  <si>
    <t xml:space="preserve">5th ChatGPT query citing this same article (Q07-Q10, Q14; not Q11-Q13)</t>
  </si>
  <si>
    <t xml:space="preserve">Cited for wallet/exchange integrations bullet; 3rd appearance</t>
  </si>
  <si>
    <t xml:space="preserve">Recap.io</t>
  </si>
  <si>
    <t xml:space="preserve">"Keeping Accurate Cryptocurrency Records" article; 4th appearance</t>
  </si>
  <si>
    <t xml:space="preserve">UKCryptoTax</t>
  </si>
  <si>
    <t xml:space="preserve">ukcryptotax.com</t>
  </si>
  <si>
    <t xml:space="preserve">Comparison content site</t>
  </si>
  <si>
    <t xml:space="preserve">"Top Crypto Tax Software UK | 2025 Comparison" table</t>
  </si>
  <si>
    <t xml:space="preserve">4.8/5 (2,000 reviews)</t>
  </si>
  <si>
    <t xml:space="preserve">"UK's #1 Crypto Tax Software" listing</t>
  </si>
  <si>
    <t xml:space="preserve">Content publisher role ("Best Crypto Tax Software UK" blog post) rather than firm recommendation; 22th appearance</t>
  </si>
  <si>
    <t xml:space="preserve">Same "7 Best Crypto Tax Software" article; additionally lists TokenTax and confirms KoinX/Blockpit as software</t>
  </si>
  <si>
    <t xml:space="preserve">TokenTax</t>
  </si>
  <si>
    <t xml:space="preserve">tokentax.co</t>
  </si>
  <si>
    <t xml:space="preserve">Confirmed as software (not just content site) via own BitCourier listing</t>
  </si>
  <si>
    <t xml:space="preserve">Kryptos.io</t>
  </si>
  <si>
    <t xml:space="preserve">Domain confirmed for "Kryptos" first logged Q04</t>
  </si>
  <si>
    <t xml:space="preserve">4.6/5 (673 reviews)</t>
  </si>
  <si>
    <t xml:space="preserve">4.9/5 (1,053 reviews)</t>
  </si>
  <si>
    <t xml:space="preserve">Q15</t>
  </si>
  <si>
    <t xml:space="preserve">£300 inc VAT fixed-fee self-assessment</t>
  </si>
  <si>
    <t xml:space="preserve">Crypto Accountant</t>
  </si>
  <si>
    <t xml:space="preserve">cryptoaccountant.org.uk</t>
  </si>
  <si>
    <t xml:space="preserve">Accountancy directory/lead-gen</t>
  </si>
  <si>
    <t xml:space="preserve">Distinct domain from "Crypto Accountants" (cryptoaccountants.live) already tracked; appears to be a "near me" style directory page</t>
  </si>
  <si>
    <t xml:space="preserve">Cited for cost-driver framing</t>
  </si>
  <si>
    <t xml:space="preserve">Cited for hourly rate and "£248 one-time" positioning; 3rd appearance</t>
  </si>
  <si>
    <t xml:space="preserve">6th ChatGPT query citing this same article</t>
  </si>
  <si>
    <t xml:space="preserve">"Crypto specislist accountants in UK" thread, new thread not previously logged</t>
  </si>
  <si>
    <t xml:space="preserve">Detailed cost-tier table: Simple Filer £250-400, Active Trader £500-1200, HMRC Investigation £1000-1500+, Monthly Retainer £25-65/mo; 4th appearance</t>
  </si>
  <si>
    <t xml:space="preserve">Cited for messy-data/forensic reconstruction bullet; 10th appearance</t>
  </si>
  <si>
    <t xml:space="preserve">Reclassified from "unconfirmed content/support source" (Q05/Q07) to confirmed accountancy firm — "Crypto Tax, Sorted by Your UK Cryptocurrency Accountant"</t>
  </si>
  <si>
    <t xml:space="preserve">11th appearance</t>
  </si>
  <si>
    <t xml:space="preserve">"From £10 Per Month" listing; 4th appearance</t>
  </si>
  <si>
    <t xml:space="preserve">"Crypto Accountant UK | Crypto Tax Accountants" listing; 2nd appearance</t>
  </si>
  <si>
    <t xml:space="preserve">Explicitly flagged "only work with UK residents"</t>
  </si>
  <si>
    <t xml:space="preserve">£1,000+VAT minimum fee confirmed; 12th appearance</t>
  </si>
  <si>
    <t xml:space="preserve">From £24.50/month; 5th appearance</t>
  </si>
  <si>
    <t xml:space="preserve">"General cost of UK crypto tax accountants" thread, quotes £1k-£7k</t>
  </si>
  <si>
    <t xml:space="preserve">Reddit r/CelsiusNetwork</t>
  </si>
  <si>
    <t xml:space="preserve">New subreddit, crypto-lending-platform-specific rather than general crypto; cross-posted cost thread</t>
  </si>
  <si>
    <t xml:space="preserve">From £10/month; 5th appearance</t>
  </si>
  <si>
    <t xml:space="preserve">Fixed fees of £129, £250 or £499 depending on transaction count; 3rd appearance</t>
  </si>
  <si>
    <t xml:space="preserve">Koinly's own accountant directory page</t>
  </si>
  <si>
    <t xml:space="preserve">From £22/mo; 8th appearance</t>
  </si>
  <si>
    <t xml:space="preserve">£40-150+ depending on report level; 23th appearance</t>
  </si>
  <si>
    <t xml:space="preserve">Q16</t>
  </si>
  <si>
    <t xml:space="preserve">General Self Assessment deadlines page (31 Oct paper, 31 Jan online, second payment on account 31 Jul)</t>
  </si>
  <si>
    <t xml:space="preserve">GOV.UK — Tax return reminder for cryptoasset users</t>
  </si>
  <si>
    <t xml:space="preserve">Government (crypto-specific press release)</t>
  </si>
  <si>
    <t xml:space="preserve">New: HMRC-specific press release distinct from general deadlines page and from Cryptoassets Manual pages</t>
  </si>
  <si>
    <t xml:space="preserve">Cited as content source (deadline/bed-and-breakfast explainer) rather than directory role</t>
  </si>
  <si>
    <t xml:space="preserve">Loyals</t>
  </si>
  <si>
    <t xml:space="preserve">Cited as content source (Income Tax band breakdown) rather than firm listing this time; 3rd appearance</t>
  </si>
  <si>
    <t xml:space="preserve">Sage</t>
  </si>
  <si>
    <t xml:space="preserve">sage.com</t>
  </si>
  <si>
    <t xml:space="preserve">Accounting software/content brand</t>
  </si>
  <si>
    <t xml:space="preserve">New — general tax year dates article, not crypto-specific</t>
  </si>
  <si>
    <t xml:space="preserve">Self Assessment deadlines page</t>
  </si>
  <si>
    <t xml:space="preserve">GOV.UK — Cryptoassets collection</t>
  </si>
  <si>
    <t xml:space="preserve">New: general Cryptoassets collection page</t>
  </si>
  <si>
    <t xml:space="preserve">GOV.UK — Agent Update Issue 132</t>
  </si>
  <si>
    <t xml:space="preserve">Government (agent/professional publication)</t>
  </si>
  <si>
    <t xml:space="preserve">New: HMRC publication aimed at tax agents rather than the public — different audience/format from other gov.uk citations</t>
  </si>
  <si>
    <t xml:space="preserve">"Tax return reminder for cryptoasset users"</t>
  </si>
  <si>
    <t xml:space="preserve">"Crypto Tax UK: Expert Guide to HMRC Rules 2026"</t>
  </si>
  <si>
    <t xml:space="preserve">"UK Self Assessment Tax Return for Crypto 2025/26"</t>
  </si>
  <si>
    <t xml:space="preserve">New; "Crypto Tax Return London | Capital Gains &amp; HMRC Reporting"</t>
  </si>
  <si>
    <t xml:space="preserve">"A Guide to Crypto Tax in the UK: What Do You Need to Pay?"; 3rd appearance</t>
  </si>
  <si>
    <t xml:space="preserve">Chartered Institute of Taxation (CIOT)</t>
  </si>
  <si>
    <t xml:space="preserve">tax.org.uk</t>
  </si>
  <si>
    <t xml:space="preserve">Professional body register / content source</t>
  </si>
  <si>
    <t xml:space="preserve">Same entity as CIOT register from Q11, here in a content-source role ("Don't forget to report crypto asset gains") rather than verification-register role — dual function</t>
  </si>
  <si>
    <t xml:space="preserve">New; "Invested in cryptocurrency? You may need tax reporting"</t>
  </si>
  <si>
    <t xml:space="preserve">New</t>
  </si>
  <si>
    <t xml:space="preserve">GOV.UK — Tell HMRC about unpaid tax on cryptoassets</t>
  </si>
  <si>
    <t xml:space="preserve">New: voluntary disclosure guidance page, distinct from deadlines/cryptoassets collection pages</t>
  </si>
  <si>
    <t xml:space="preserve">Quastels</t>
  </si>
  <si>
    <t xml:space="preserve">quastels.com</t>
  </si>
  <si>
    <t xml:space="preserve">New; "Cryptoassets and UK Tax FAQs" — appears to be a law firm rather than accountancy firm based on name</t>
  </si>
  <si>
    <t xml:space="preserve">"Crypto Tax Deadline UK: Dates &amp; Late Penalties 2026/27" — late filing penalties start at £100, then £10/day</t>
  </si>
  <si>
    <t xml:space="preserve">Organic (page 2-4)</t>
  </si>
  <si>
    <t xml:space="preserve">Unbiased</t>
  </si>
  <si>
    <t xml:space="preserve">unbiased.co.uk</t>
  </si>
  <si>
    <t xml:space="preserve">Financial adviser directory/comparison site</t>
  </si>
  <si>
    <t xml:space="preserve">IG.com</t>
  </si>
  <si>
    <t xml:space="preserve">ig.com</t>
  </si>
  <si>
    <t xml:space="preserve">Trading platform/financial media</t>
  </si>
  <si>
    <t xml:space="preserve">Rahman Ravelli Solicitors</t>
  </si>
  <si>
    <t xml:space="preserve">rahmanravelli.co.uk</t>
  </si>
  <si>
    <t xml:space="preserve">Business &amp; Accountancy Daily</t>
  </si>
  <si>
    <t xml:space="preserve">accountancydaily.co</t>
  </si>
  <si>
    <t xml:space="preserve">Trade media</t>
  </si>
  <si>
    <t xml:space="preserve">CCN.com</t>
  </si>
  <si>
    <t xml:space="preserve">ccn.com</t>
  </si>
  <si>
    <t xml:space="preserve">RossMartin.co.uk</t>
  </si>
  <si>
    <t xml:space="preserve">rossmartin.co.uk</t>
  </si>
  <si>
    <t xml:space="preserve">Tax content/news site</t>
  </si>
  <si>
    <t xml:space="preserve">Professional Adviser</t>
  </si>
  <si>
    <t xml:space="preserve">professionaladviser.com</t>
  </si>
  <si>
    <t xml:space="preserve">IT Contracting</t>
  </si>
  <si>
    <t xml:space="preserve">itcontracting.com</t>
  </si>
  <si>
    <t xml:space="preserve">TradingView (republishing Cointelegraph)</t>
  </si>
  <si>
    <t xml:space="preserve">tradingview.com</t>
  </si>
  <si>
    <t xml:space="preserve">Distinct from "UK Cryptocurrency Accountant" and ukcryptotax.co.uk already tracked</t>
  </si>
  <si>
    <t xml:space="preserve">Facebook — UK Accounting, Tax, Bookkeeping &amp; Business Help</t>
  </si>
  <si>
    <t xml:space="preserve">Fifth distinct Facebook group in the study</t>
  </si>
  <si>
    <t xml:space="preserve">Finbooks</t>
  </si>
  <si>
    <t xml:space="preserve">finbooks.com</t>
  </si>
  <si>
    <t xml:space="preserve">Content/guide site</t>
  </si>
  <si>
    <t xml:space="preserve">Nature unconfirmed — may be a guide/content site rather than an accountancy firm</t>
  </si>
  <si>
    <t xml:space="preserve">Accountancy firm (niche: creatives)</t>
  </si>
  <si>
    <t xml:space="preserve">mycryptotax.io</t>
  </si>
  <si>
    <t xml:space="preserve">Confirmed by David: same underlying business as mycryptotax.co.uk (My Crypto Tax), same contact phone number, likely a secondary/campaign domain rather than a separate firm — not counted as a distinct entity in the firm tally</t>
  </si>
  <si>
    <t xml:space="preserve">Individual/firm creator video</t>
  </si>
  <si>
    <t xml:space="preserve">"MTA Explains UK Digital Asset Taxes, Crypto, NFTs &amp; HMRC"</t>
  </si>
  <si>
    <t xml:space="preserve">Apex Group</t>
  </si>
  <si>
    <t xml:space="preserve">apexgroup.com</t>
  </si>
  <si>
    <t xml:space="preserve">Global corporate services provider</t>
  </si>
  <si>
    <t xml:space="preserve">Large multi-service provider, not a crypto tax specialist, but appeared for this query</t>
  </si>
  <si>
    <t xml:space="preserve">GOV.UK — Companies House filing (Crypto Tax Accountant Ltd)</t>
  </si>
  <si>
    <t xml:space="preserve">Government/company registry</t>
  </si>
  <si>
    <t xml:space="preserve">Official filing record for the company already tracked as "Crypto Tax Accountant Ltd" (cryptotaxaccountant.co.uk) — likely same entity, different citation type</t>
  </si>
  <si>
    <t xml:space="preserve">Distinct entity from "Apex Group" (apexgroup.com) found in Q07 despite similar name</t>
  </si>
  <si>
    <t xml:space="preserve">pure-tax.com</t>
  </si>
  <si>
    <t xml:space="preserve">Tax investigation specialist</t>
  </si>
  <si>
    <t xml:space="preserve">Positioned as staffed by ex-HMRC; "HMRC Tax Investigation Specialists"</t>
  </si>
  <si>
    <t xml:space="preserve">KANGS Solicitors</t>
  </si>
  <si>
    <t xml:space="preserve">kangssolicitors.co.uk</t>
  </si>
  <si>
    <t xml:space="preserve">LinkedIn — Amit Puri post</t>
  </si>
  <si>
    <t xml:space="preserve">linkedin.com</t>
  </si>
  <si>
    <t xml:space="preserve">Social media post</t>
  </si>
  <si>
    <t xml:space="preserve">First LinkedIn citation in the study</t>
  </si>
  <si>
    <t xml:space="preserve">LinkedIn — "happy-taxman" post</t>
  </si>
  <si>
    <t xml:space="preserve">Second LinkedIn citation, "Navigating HMRC Investigations: A Crypto Trader's Story"</t>
  </si>
  <si>
    <t xml:space="preserve">YouTube — Your Accountant</t>
  </si>
  <si>
    <t xml:space="preserve">"Crypto Tax Raid: HMRC are watching all your trades" — 45.4k views</t>
  </si>
  <si>
    <t xml:space="preserve">The Clinton Courier</t>
  </si>
  <si>
    <t xml:space="preserve">theclintoncourier.net</t>
  </si>
  <si>
    <t xml:space="preserve">General media/blog</t>
  </si>
  <si>
    <t xml:space="preserve">Domain/name closely resembles a well-known US crypto tax audit specialist — possible geography-personalisation slip on a UK-flagged query, needs verification before treating as confirmed UK entity</t>
  </si>
  <si>
    <t xml:space="preserve">Facebook — "Crypto Tax Accountants" business page (Birmingham)</t>
  </si>
  <si>
    <t xml:space="preserve">Business social media page</t>
  </si>
  <si>
    <t xml:space="preserve">Distinct from community groups already tracked — this is a firm's own Facebook page cited as a review source</t>
  </si>
  <si>
    <t xml:space="preserve">Crypto Legal</t>
  </si>
  <si>
    <t xml:space="preserve">Accountancy/legal firm</t>
  </si>
  <si>
    <t xml:space="preserve">From Clutch "Top Cryptocurrency Tax Accountants" ranking; domain unconfirmed</t>
  </si>
  <si>
    <t xml:space="preserve">CoCredo</t>
  </si>
  <si>
    <t xml:space="preserve">cocredo.co.uk</t>
  </si>
  <si>
    <t xml:space="preserve">Business credit checking service</t>
  </si>
  <si>
    <t xml:space="preserve">From same Clutch ranking; appears to be a business-credit-data company rather than an accountancy firm — needs verification</t>
  </si>
  <si>
    <t xml:space="preserve">Evalua8 Corp Limited</t>
  </si>
  <si>
    <t xml:space="preserve">From same Clutch ranking; domain unconfirmed</t>
  </si>
  <si>
    <t xml:space="preserve">Accountancy firm (large international)</t>
  </si>
  <si>
    <t xml:space="preserve">From same Clutch ranking; large US-headquartered advisory firm</t>
  </si>
  <si>
    <t xml:space="preserve">From same Clutch ranking</t>
  </si>
  <si>
    <t xml:space="preserve">FCA Firm Checker</t>
  </si>
  <si>
    <t xml:space="preserve">fca.org.uk</t>
  </si>
  <si>
    <t xml:space="preserve">Regulatory register (Financial Conduct Authority)</t>
  </si>
  <si>
    <t xml:space="preserve">New register type distinct from ICAEW/ACCA/CIOT/ICAS/AAT/IAB</t>
  </si>
  <si>
    <t xml:space="preserve">Robin Thatcher</t>
  </si>
  <si>
    <t xml:space="preserve">Individual crypto tax specialist</t>
  </si>
  <si>
    <t xml:space="preserve">Confirmed: founder and Managing Director of By The Book Accountancy (bythebookaccountancy.co.uk, already tracked since Q03/Q07), and runs a dedicated specialist sub-brand cryptotaxhelp.co.uk — not a standalone individual entity, an extension of an existing tracked firm</t>
  </si>
  <si>
    <t xml:space="preserve">YouTube — AllinCrypto</t>
  </si>
  <si>
    <t xml:space="preserve">"Interview With A UK Crypto Tax Specialist" featuring Robin Thatcher</t>
  </si>
  <si>
    <t xml:space="preserve">Accountancy firm (specialist sub-brand)</t>
  </si>
  <si>
    <t xml:space="preserve">Dedicated specialist brand run by Robin Thatcher, who is also founder/MD of By The Book Accountancy (already tracked) — same person, distinct citable domain</t>
  </si>
  <si>
    <t xml:space="preserve">Buyer Journey Stage</t>
  </si>
  <si>
    <t xml:space="preserve">Query Text</t>
  </si>
  <si>
    <t xml:space="preserve">Problem recognition</t>
  </si>
  <si>
    <t xml:space="preserve">Do I need to pay tax on crypto UK</t>
  </si>
  <si>
    <t xml:space="preserve">HMRC crypto tax warning letter what to do</t>
  </si>
  <si>
    <t xml:space="preserve">Discovery</t>
  </si>
  <si>
    <t xml:space="preserve">Best crypto tax accountant UK</t>
  </si>
  <si>
    <t xml:space="preserve">Who should I use to file crypto taxes in the UK</t>
  </si>
  <si>
    <t xml:space="preserve">Specialisation</t>
  </si>
  <si>
    <t xml:space="preserve">Crypto tax accountant for DeFi or staking income UK</t>
  </si>
  <si>
    <t xml:space="preserve">Crypto tax accountant for NFT traders UK</t>
  </si>
  <si>
    <t xml:space="preserve">Accountant for crypto trading limited company UK</t>
  </si>
  <si>
    <t xml:space="preserve">Crypto tax accountant for high volume traders UK</t>
  </si>
  <si>
    <t xml:space="preserve">Crypto tax accountant HMRC investigation</t>
  </si>
  <si>
    <t xml:space="preserve">Trust/vetting</t>
  </si>
  <si>
    <t xml:space="preserve">Crypto tax accountant reviews UK</t>
  </si>
  <si>
    <t xml:space="preserve">How to spot a bad crypto tax accountant UK</t>
  </si>
  <si>
    <t xml:space="preserve">Pre-purchase</t>
  </si>
  <si>
    <t xml:space="preserve">Questions to ask a crypto tax accountant UK</t>
  </si>
  <si>
    <t xml:space="preserve">Comparison</t>
  </si>
  <si>
    <t xml:space="preserve">Crypto tax accountant vs Koinly UK</t>
  </si>
  <si>
    <t xml:space="preserve">Best crypto tax software UK</t>
  </si>
  <si>
    <t xml:space="preserve">Cost</t>
  </si>
  <si>
    <t xml:space="preserve">How much does a crypto tax accountant cost UK</t>
  </si>
  <si>
    <t xml:space="preserve">Deadline</t>
  </si>
  <si>
    <t xml:space="preserve">Crypto tax return deadline help UK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</si>
</sst>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11111"/>
      <name val="Arial"/>
      <family val="0"/>
      <charset val="1"/>
    </font>
    <font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11111"/>
        <bgColor rgb="FF0000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11111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80"/>
  </cols>
  <sheetData>
    <row r="1" customFormat="false" ht="19.5" hidden="false" customHeight="true" outlineLevel="0" collapsed="false">
      <c r="A1" s="2" t="s">
        <v>0</v>
      </c>
      <c r="B1" s="2"/>
    </row>
    <row r="2" customFormat="false" ht="15" hidden="false" customHeight="true" outlineLevel="0" collapsed="false">
      <c r="A2" s="3" t="s">
        <v>1</v>
      </c>
      <c r="B2" s="3"/>
    </row>
    <row r="3" customFormat="false" ht="15" hidden="false" customHeight="true" outlineLevel="0" collapsed="false">
      <c r="A3" s="4"/>
      <c r="B3" s="5"/>
    </row>
    <row r="4" customFormat="false" ht="15" hidden="false" customHeight="true" outlineLevel="0" collapsed="false">
      <c r="A4" s="6" t="s">
        <v>2</v>
      </c>
      <c r="B4" s="5" t="s">
        <v>3</v>
      </c>
    </row>
    <row r="5" customFormat="false" ht="15" hidden="false" customHeight="true" outlineLevel="0" collapsed="false">
      <c r="A5" s="6" t="s">
        <v>4</v>
      </c>
      <c r="B5" s="5" t="s">
        <v>5</v>
      </c>
    </row>
    <row r="6" customFormat="false" ht="15" hidden="false" customHeight="true" outlineLevel="0" collapsed="false">
      <c r="A6" s="6" t="s">
        <v>6</v>
      </c>
      <c r="B6" s="5" t="s">
        <v>7</v>
      </c>
    </row>
    <row r="7" customFormat="false" ht="15" hidden="false" customHeight="true" outlineLevel="0" collapsed="false">
      <c r="A7" s="6" t="s">
        <v>8</v>
      </c>
      <c r="B7" s="5" t="s">
        <v>9</v>
      </c>
    </row>
    <row r="8" customFormat="false" ht="15" hidden="false" customHeight="true" outlineLevel="0" collapsed="false">
      <c r="A8" s="6" t="s">
        <v>10</v>
      </c>
      <c r="B8" s="5" t="s">
        <v>11</v>
      </c>
    </row>
    <row r="9" customFormat="false" ht="15" hidden="false" customHeight="true" outlineLevel="0" collapsed="false">
      <c r="A9" s="6" t="s">
        <v>12</v>
      </c>
      <c r="B9" s="5" t="s">
        <v>13</v>
      </c>
    </row>
    <row r="10" customFormat="false" ht="15" hidden="false" customHeight="true" outlineLevel="0" collapsed="false">
      <c r="A10" s="6" t="s">
        <v>14</v>
      </c>
      <c r="B10" s="5" t="s">
        <v>15</v>
      </c>
    </row>
    <row r="11" customFormat="false" ht="15" hidden="false" customHeight="true" outlineLevel="0" collapsed="false">
      <c r="A11" s="6" t="s">
        <v>16</v>
      </c>
      <c r="B11" s="5" t="s">
        <v>17</v>
      </c>
    </row>
    <row r="12" customFormat="false" ht="23.25" hidden="false" customHeight="true" outlineLevel="0" collapsed="false">
      <c r="A12" s="6" t="s">
        <v>18</v>
      </c>
      <c r="B12" s="5" t="s">
        <v>19</v>
      </c>
    </row>
    <row r="13" customFormat="false" ht="15" hidden="false" customHeight="true" outlineLevel="0" collapsed="false">
      <c r="A13" s="4"/>
      <c r="B13" s="5"/>
    </row>
    <row r="14" customFormat="false" ht="34.5" hidden="false" customHeight="true" outlineLevel="0" collapsed="false">
      <c r="A14" s="6" t="s">
        <v>20</v>
      </c>
      <c r="B14" s="5" t="s">
        <v>21</v>
      </c>
    </row>
    <row r="15" customFormat="false" ht="15" hidden="false" customHeight="true" outlineLevel="0" collapsed="false">
      <c r="A15" s="4"/>
      <c r="B15" s="5"/>
    </row>
    <row r="16" customFormat="false" ht="15" hidden="false" customHeight="true" outlineLevel="0" collapsed="false">
      <c r="A16" s="6" t="s">
        <v>22</v>
      </c>
      <c r="B16" s="5"/>
    </row>
    <row r="17" customFormat="false" ht="23.25" hidden="false" customHeight="true" outlineLevel="0" collapsed="false">
      <c r="A17" s="4" t="s">
        <v>23</v>
      </c>
      <c r="B17" s="5" t="s">
        <v>24</v>
      </c>
    </row>
    <row r="18" customFormat="false" ht="23.25" hidden="false" customHeight="true" outlineLevel="0" collapsed="false">
      <c r="A18" s="4" t="s">
        <v>25</v>
      </c>
      <c r="B18" s="5" t="s">
        <v>26</v>
      </c>
    </row>
    <row r="19" customFormat="false" ht="15" hidden="false" customHeight="true" outlineLevel="0" collapsed="false">
      <c r="A19" s="4" t="s">
        <v>27</v>
      </c>
      <c r="B19" s="5" t="s">
        <v>28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6"/>
    <col collapsed="false" customWidth="true" hidden="false" outlineLevel="0" max="3" min="3" style="1" width="14"/>
    <col collapsed="false" customWidth="true" hidden="false" outlineLevel="0" max="6" min="4" style="1" width="16"/>
    <col collapsed="false" customWidth="true" hidden="false" outlineLevel="0" max="7" min="7" style="1" width="12"/>
    <col collapsed="false" customWidth="true" hidden="false" outlineLevel="0" max="10" min="8" style="1" width="14"/>
    <col collapsed="false" customWidth="true" hidden="false" outlineLevel="0" max="11" min="11" style="1" width="16"/>
    <col collapsed="false" customWidth="true" hidden="false" outlineLevel="0" max="12" min="12" style="1" width="22"/>
    <col collapsed="false" customWidth="true" hidden="false" outlineLevel="0" max="13" min="13" style="1" width="20"/>
  </cols>
  <sheetData>
    <row r="1" customFormat="false" ht="15" hidden="false" customHeight="true" outlineLevel="0" collapsed="false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35</v>
      </c>
      <c r="H1" s="7" t="s">
        <v>36</v>
      </c>
      <c r="I1" s="7" t="s">
        <v>37</v>
      </c>
      <c r="J1" s="7" t="s">
        <v>38</v>
      </c>
      <c r="K1" s="7" t="s">
        <v>39</v>
      </c>
      <c r="L1" s="7" t="s">
        <v>40</v>
      </c>
      <c r="M1" s="7" t="s">
        <v>41</v>
      </c>
    </row>
    <row r="2" customFormat="false" ht="15" hidden="false" customHeight="true" outlineLevel="0" collapsed="false">
      <c r="A2" s="4" t="s">
        <v>42</v>
      </c>
      <c r="B2" s="4" t="s">
        <v>43</v>
      </c>
      <c r="C2" s="4" t="n">
        <f aca="false">COUNTIF('Raw Citation Records'!$E$2:$E$603,B2)</f>
        <v>23</v>
      </c>
      <c r="D2" s="4" t="n">
        <v>12</v>
      </c>
      <c r="E2" s="4" t="n">
        <f aca="false">ROUND(K2/16*100,1)</f>
        <v>56.3</v>
      </c>
      <c r="F2" s="4" t="n">
        <f aca="false">ROUND(M2/MAX($M$2:$M$115)*100,1)</f>
        <v>87.5</v>
      </c>
      <c r="G2" s="4" t="n">
        <f aca="false">E2-F2</f>
        <v>-31.2</v>
      </c>
      <c r="H2" s="4" t="n">
        <f aca="false">COUNTIFS('Raw Citation Records'!$E$2:$E$603,B2,'Raw Citation Records'!$B$2:$B$603,"Perplexity")</f>
        <v>2</v>
      </c>
      <c r="I2" s="4" t="n">
        <f aca="false">COUNTIFS('Raw Citation Records'!$E$2:$E$603,B2,'Raw Citation Records'!$B$2:$B$603,"ChatGPT")</f>
        <v>0</v>
      </c>
      <c r="J2" s="4" t="n">
        <f aca="false">COUNTIFS('Raw Citation Records'!$E$2:$E$603,B2,'Raw Citation Records'!$B$2:$B$603,"Google AIO")</f>
        <v>12</v>
      </c>
      <c r="K2" s="4" t="n">
        <v>9</v>
      </c>
      <c r="L2" s="4" t="s">
        <v>44</v>
      </c>
      <c r="M2" s="4" t="n">
        <f aca="false">H2+I2+J2</f>
        <v>14</v>
      </c>
    </row>
    <row r="3" customFormat="false" ht="15" hidden="false" customHeight="true" outlineLevel="0" collapsed="false">
      <c r="A3" s="4" t="s">
        <v>45</v>
      </c>
      <c r="B3" s="4" t="s">
        <v>46</v>
      </c>
      <c r="C3" s="4" t="n">
        <f aca="false">COUNTIF('Raw Citation Records'!$E$2:$E$603,B3)</f>
        <v>23</v>
      </c>
      <c r="D3" s="4" t="n">
        <v>8</v>
      </c>
      <c r="E3" s="4" t="n">
        <f aca="false">ROUND(K3/16*100,1)</f>
        <v>43.8</v>
      </c>
      <c r="F3" s="4" t="n">
        <f aca="false">ROUND(M3/MAX($M$2:$M$115)*100,1)</f>
        <v>100</v>
      </c>
      <c r="G3" s="4" t="n">
        <f aca="false">E3-F3</f>
        <v>-56.2</v>
      </c>
      <c r="H3" s="4" t="n">
        <f aca="false">COUNTIFS('Raw Citation Records'!$E$2:$E$603,B3,'Raw Citation Records'!$B$2:$B$603,"Perplexity")</f>
        <v>7</v>
      </c>
      <c r="I3" s="4" t="n">
        <f aca="false">COUNTIFS('Raw Citation Records'!$E$2:$E$603,B3,'Raw Citation Records'!$B$2:$B$603,"ChatGPT")</f>
        <v>1</v>
      </c>
      <c r="J3" s="4" t="n">
        <f aca="false">COUNTIFS('Raw Citation Records'!$E$2:$E$603,B3,'Raw Citation Records'!$B$2:$B$603,"Google AIO")</f>
        <v>8</v>
      </c>
      <c r="K3" s="4" t="n">
        <v>7</v>
      </c>
      <c r="L3" s="4" t="s">
        <v>44</v>
      </c>
      <c r="M3" s="4" t="n">
        <f aca="false">H3+I3+J3</f>
        <v>16</v>
      </c>
    </row>
    <row r="4" customFormat="false" ht="15" hidden="false" customHeight="true" outlineLevel="0" collapsed="false">
      <c r="A4" s="4" t="s">
        <v>47</v>
      </c>
      <c r="B4" s="4" t="s">
        <v>48</v>
      </c>
      <c r="C4" s="4" t="n">
        <f aca="false">COUNTIF('Raw Citation Records'!$E$2:$E$603,B4)</f>
        <v>12</v>
      </c>
      <c r="D4" s="4" t="n">
        <v>6</v>
      </c>
      <c r="E4" s="4" t="n">
        <f aca="false">ROUND(K4/16*100,1)</f>
        <v>25</v>
      </c>
      <c r="F4" s="4" t="n">
        <f aca="false">ROUND(M4/MAX($M$2:$M$115)*100,1)</f>
        <v>50</v>
      </c>
      <c r="G4" s="4" t="n">
        <f aca="false">E4-F4</f>
        <v>-25</v>
      </c>
      <c r="H4" s="4" t="n">
        <f aca="false">COUNTIFS('Raw Citation Records'!$E$2:$E$603,B4,'Raw Citation Records'!$B$2:$B$603,"Perplexity")</f>
        <v>3</v>
      </c>
      <c r="I4" s="4" t="n">
        <f aca="false">COUNTIFS('Raw Citation Records'!$E$2:$E$603,B4,'Raw Citation Records'!$B$2:$B$603,"ChatGPT")</f>
        <v>0</v>
      </c>
      <c r="J4" s="4" t="n">
        <f aca="false">COUNTIFS('Raw Citation Records'!$E$2:$E$603,B4,'Raw Citation Records'!$B$2:$B$603,"Google AIO")</f>
        <v>5</v>
      </c>
      <c r="K4" s="4" t="n">
        <v>4</v>
      </c>
      <c r="L4" s="4" t="s">
        <v>49</v>
      </c>
      <c r="M4" s="4" t="n">
        <f aca="false">H4+I4+J4</f>
        <v>8</v>
      </c>
    </row>
    <row r="5" customFormat="false" ht="15" hidden="false" customHeight="true" outlineLevel="0" collapsed="false">
      <c r="A5" s="4" t="s">
        <v>50</v>
      </c>
      <c r="B5" s="4" t="s">
        <v>51</v>
      </c>
      <c r="C5" s="4" t="n">
        <f aca="false">COUNTIF('Raw Citation Records'!$E$2:$E$603,B5)</f>
        <v>10</v>
      </c>
      <c r="D5" s="4" t="n">
        <v>6</v>
      </c>
      <c r="E5" s="4" t="n">
        <f aca="false">ROUND(K5/16*100,1)</f>
        <v>31.3</v>
      </c>
      <c r="F5" s="4" t="n">
        <f aca="false">ROUND(M5/MAX($M$2:$M$115)*100,1)</f>
        <v>31.3</v>
      </c>
      <c r="G5" s="4" t="n">
        <f aca="false">E5-F5</f>
        <v>0</v>
      </c>
      <c r="H5" s="4" t="n">
        <f aca="false">COUNTIFS('Raw Citation Records'!$E$2:$E$603,B5,'Raw Citation Records'!$B$2:$B$603,"Perplexity")</f>
        <v>0</v>
      </c>
      <c r="I5" s="4" t="n">
        <f aca="false">COUNTIFS('Raw Citation Records'!$E$2:$E$603,B5,'Raw Citation Records'!$B$2:$B$603,"ChatGPT")</f>
        <v>1</v>
      </c>
      <c r="J5" s="4" t="n">
        <f aca="false">COUNTIFS('Raw Citation Records'!$E$2:$E$603,B5,'Raw Citation Records'!$B$2:$B$603,"Google AIO")</f>
        <v>4</v>
      </c>
      <c r="K5" s="4" t="n">
        <v>5</v>
      </c>
      <c r="L5" s="4" t="s">
        <v>44</v>
      </c>
      <c r="M5" s="4" t="n">
        <f aca="false">H5+I5+J5</f>
        <v>5</v>
      </c>
    </row>
    <row r="6" customFormat="false" ht="15" hidden="false" customHeight="true" outlineLevel="0" collapsed="false">
      <c r="A6" s="4" t="s">
        <v>52</v>
      </c>
      <c r="B6" s="4" t="s">
        <v>53</v>
      </c>
      <c r="C6" s="4" t="n">
        <f aca="false">COUNTIF('Raw Citation Records'!$E$2:$E$603,B6)</f>
        <v>9</v>
      </c>
      <c r="D6" s="4" t="n">
        <v>6</v>
      </c>
      <c r="E6" s="4" t="n">
        <f aca="false">ROUND(K6/16*100,1)</f>
        <v>12.5</v>
      </c>
      <c r="F6" s="4" t="n">
        <f aca="false">ROUND(M6/MAX($M$2:$M$115)*100,1)</f>
        <v>43.8</v>
      </c>
      <c r="G6" s="4" t="n">
        <f aca="false">E6-F6</f>
        <v>-31.3</v>
      </c>
      <c r="H6" s="4" t="n">
        <f aca="false">COUNTIFS('Raw Citation Records'!$E$2:$E$603,B6,'Raw Citation Records'!$B$2:$B$603,"Perplexity")</f>
        <v>2</v>
      </c>
      <c r="I6" s="4" t="n">
        <f aca="false">COUNTIFS('Raw Citation Records'!$E$2:$E$603,B6,'Raw Citation Records'!$B$2:$B$603,"ChatGPT")</f>
        <v>0</v>
      </c>
      <c r="J6" s="4" t="n">
        <f aca="false">COUNTIFS('Raw Citation Records'!$E$2:$E$603,B6,'Raw Citation Records'!$B$2:$B$603,"Google AIO")</f>
        <v>5</v>
      </c>
      <c r="K6" s="4" t="n">
        <v>2</v>
      </c>
      <c r="L6" s="4" t="s">
        <v>49</v>
      </c>
      <c r="M6" s="4" t="n">
        <f aca="false">H6+I6+J6</f>
        <v>7</v>
      </c>
    </row>
    <row r="7" customFormat="false" ht="15" hidden="false" customHeight="true" outlineLevel="0" collapsed="false">
      <c r="A7" s="4" t="s">
        <v>54</v>
      </c>
      <c r="B7" s="4" t="s">
        <v>55</v>
      </c>
      <c r="C7" s="4" t="n">
        <f aca="false">COUNTIF('Raw Citation Records'!$E$2:$E$603,B7)</f>
        <v>8</v>
      </c>
      <c r="D7" s="4" t="n">
        <v>8</v>
      </c>
      <c r="E7" s="4" t="n">
        <f aca="false">ROUND(K7/16*100,1)</f>
        <v>6.3</v>
      </c>
      <c r="F7" s="4" t="n">
        <f aca="false">ROUND(M7/MAX($M$2:$M$115)*100,1)</f>
        <v>43.8</v>
      </c>
      <c r="G7" s="4" t="n">
        <f aca="false">E7-F7</f>
        <v>-37.5</v>
      </c>
      <c r="H7" s="4" t="n">
        <f aca="false">COUNTIFS('Raw Citation Records'!$E$2:$E$603,B7,'Raw Citation Records'!$B$2:$B$603,"Perplexity")</f>
        <v>7</v>
      </c>
      <c r="I7" s="4" t="n">
        <f aca="false">COUNTIFS('Raw Citation Records'!$E$2:$E$603,B7,'Raw Citation Records'!$B$2:$B$603,"ChatGPT")</f>
        <v>0</v>
      </c>
      <c r="J7" s="4" t="n">
        <f aca="false">COUNTIFS('Raw Citation Records'!$E$2:$E$603,B7,'Raw Citation Records'!$B$2:$B$603,"Google AIO")</f>
        <v>0</v>
      </c>
      <c r="K7" s="4" t="n">
        <v>1</v>
      </c>
      <c r="L7" s="4" t="s">
        <v>44</v>
      </c>
      <c r="M7" s="4" t="n">
        <f aca="false">H7+I7+J7</f>
        <v>7</v>
      </c>
    </row>
    <row r="8" customFormat="false" ht="15" hidden="false" customHeight="true" outlineLevel="0" collapsed="false">
      <c r="A8" s="4" t="s">
        <v>56</v>
      </c>
      <c r="B8" s="4" t="s">
        <v>57</v>
      </c>
      <c r="C8" s="4" t="n">
        <f aca="false">COUNTIF('Raw Citation Records'!$E$2:$E$603,B8)</f>
        <v>8</v>
      </c>
      <c r="D8" s="4" t="n">
        <v>7</v>
      </c>
      <c r="E8" s="4" t="n">
        <f aca="false">ROUND(K8/16*100,1)</f>
        <v>6.3</v>
      </c>
      <c r="F8" s="4" t="n">
        <f aca="false">ROUND(M8/MAX($M$2:$M$115)*100,1)</f>
        <v>43.8</v>
      </c>
      <c r="G8" s="4" t="n">
        <f aca="false">E8-F8</f>
        <v>-37.5</v>
      </c>
      <c r="H8" s="4" t="n">
        <f aca="false">COUNTIFS('Raw Citation Records'!$E$2:$E$603,B8,'Raw Citation Records'!$B$2:$B$603,"Perplexity")</f>
        <v>1</v>
      </c>
      <c r="I8" s="4" t="n">
        <f aca="false">COUNTIFS('Raw Citation Records'!$E$2:$E$603,B8,'Raw Citation Records'!$B$2:$B$603,"ChatGPT")</f>
        <v>5</v>
      </c>
      <c r="J8" s="4" t="n">
        <f aca="false">COUNTIFS('Raw Citation Records'!$E$2:$E$603,B8,'Raw Citation Records'!$B$2:$B$603,"Google AIO")</f>
        <v>1</v>
      </c>
      <c r="K8" s="4" t="n">
        <v>1</v>
      </c>
      <c r="L8" s="4" t="s">
        <v>44</v>
      </c>
      <c r="M8" s="4" t="n">
        <f aca="false">H8+I8+J8</f>
        <v>7</v>
      </c>
    </row>
    <row r="9" customFormat="false" ht="15" hidden="false" customHeight="true" outlineLevel="0" collapsed="false">
      <c r="A9" s="4" t="s">
        <v>58</v>
      </c>
      <c r="B9" s="4" t="s">
        <v>59</v>
      </c>
      <c r="C9" s="4" t="n">
        <f aca="false">COUNTIF('Raw Citation Records'!$E$2:$E$603,B9)</f>
        <v>8</v>
      </c>
      <c r="D9" s="4" t="n">
        <v>5</v>
      </c>
      <c r="E9" s="4" t="n">
        <f aca="false">ROUND(K9/16*100,1)</f>
        <v>18.8</v>
      </c>
      <c r="F9" s="4" t="n">
        <f aca="false">ROUND(M9/MAX($M$2:$M$115)*100,1)</f>
        <v>31.3</v>
      </c>
      <c r="G9" s="4" t="n">
        <f aca="false">E9-F9</f>
        <v>-12.5</v>
      </c>
      <c r="H9" s="4" t="n">
        <f aca="false">COUNTIFS('Raw Citation Records'!$E$2:$E$603,B9,'Raw Citation Records'!$B$2:$B$603,"Perplexity")</f>
        <v>2</v>
      </c>
      <c r="I9" s="4" t="n">
        <f aca="false">COUNTIFS('Raw Citation Records'!$E$2:$E$603,B9,'Raw Citation Records'!$B$2:$B$603,"ChatGPT")</f>
        <v>0</v>
      </c>
      <c r="J9" s="4" t="n">
        <f aca="false">COUNTIFS('Raw Citation Records'!$E$2:$E$603,B9,'Raw Citation Records'!$B$2:$B$603,"Google AIO")</f>
        <v>3</v>
      </c>
      <c r="K9" s="4" t="n">
        <v>3</v>
      </c>
      <c r="L9" s="4" t="s">
        <v>44</v>
      </c>
      <c r="M9" s="4" t="n">
        <f aca="false">H9+I9+J9</f>
        <v>5</v>
      </c>
    </row>
    <row r="10" customFormat="false" ht="15" hidden="false" customHeight="true" outlineLevel="0" collapsed="false">
      <c r="A10" s="4" t="s">
        <v>60</v>
      </c>
      <c r="B10" s="4" t="s">
        <v>61</v>
      </c>
      <c r="C10" s="4" t="n">
        <f aca="false">COUNTIF('Raw Citation Records'!$E$2:$E$603,B10)</f>
        <v>8</v>
      </c>
      <c r="D10" s="4" t="n">
        <v>5</v>
      </c>
      <c r="E10" s="4" t="n">
        <f aca="false">ROUND(K10/16*100,1)</f>
        <v>31.3</v>
      </c>
      <c r="F10" s="4" t="n">
        <f aca="false">ROUND(M10/MAX($M$2:$M$115)*100,1)</f>
        <v>18.8</v>
      </c>
      <c r="G10" s="4" t="n">
        <f aca="false">E10-F10</f>
        <v>12.5</v>
      </c>
      <c r="H10" s="4" t="n">
        <f aca="false">COUNTIFS('Raw Citation Records'!$E$2:$E$603,B10,'Raw Citation Records'!$B$2:$B$603,"Perplexity")</f>
        <v>0</v>
      </c>
      <c r="I10" s="4" t="n">
        <f aca="false">COUNTIFS('Raw Citation Records'!$E$2:$E$603,B10,'Raw Citation Records'!$B$2:$B$603,"ChatGPT")</f>
        <v>1</v>
      </c>
      <c r="J10" s="4" t="n">
        <f aca="false">COUNTIFS('Raw Citation Records'!$E$2:$E$603,B10,'Raw Citation Records'!$B$2:$B$603,"Google AIO")</f>
        <v>2</v>
      </c>
      <c r="K10" s="4" t="n">
        <v>5</v>
      </c>
      <c r="L10" s="4" t="s">
        <v>49</v>
      </c>
      <c r="M10" s="4" t="n">
        <f aca="false">H10+I10+J10</f>
        <v>3</v>
      </c>
    </row>
    <row r="11" customFormat="false" ht="15" hidden="false" customHeight="true" outlineLevel="0" collapsed="false">
      <c r="A11" s="4" t="s">
        <v>62</v>
      </c>
      <c r="B11" s="4" t="s">
        <v>63</v>
      </c>
      <c r="C11" s="4" t="n">
        <f aca="false">COUNTIF('Raw Citation Records'!$E$2:$E$603,B11)</f>
        <v>8</v>
      </c>
      <c r="D11" s="4" t="n">
        <v>6</v>
      </c>
      <c r="E11" s="4" t="n">
        <f aca="false">ROUND(K11/16*100,1)</f>
        <v>12.5</v>
      </c>
      <c r="F11" s="4" t="n">
        <f aca="false">ROUND(M11/MAX($M$2:$M$115)*100,1)</f>
        <v>37.5</v>
      </c>
      <c r="G11" s="4" t="n">
        <f aca="false">E11-F11</f>
        <v>-25</v>
      </c>
      <c r="H11" s="4" t="n">
        <f aca="false">COUNTIFS('Raw Citation Records'!$E$2:$E$603,B11,'Raw Citation Records'!$B$2:$B$603,"Perplexity")</f>
        <v>6</v>
      </c>
      <c r="I11" s="4" t="n">
        <f aca="false">COUNTIFS('Raw Citation Records'!$E$2:$E$603,B11,'Raw Citation Records'!$B$2:$B$603,"ChatGPT")</f>
        <v>0</v>
      </c>
      <c r="J11" s="4" t="n">
        <f aca="false">COUNTIFS('Raw Citation Records'!$E$2:$E$603,B11,'Raw Citation Records'!$B$2:$B$603,"Google AIO")</f>
        <v>0</v>
      </c>
      <c r="K11" s="4" t="n">
        <v>2</v>
      </c>
      <c r="L11" s="4" t="s">
        <v>49</v>
      </c>
      <c r="M11" s="4" t="n">
        <f aca="false">H11+I11+J11</f>
        <v>6</v>
      </c>
    </row>
    <row r="12" customFormat="false" ht="15" hidden="false" customHeight="true" outlineLevel="0" collapsed="false">
      <c r="A12" s="4" t="s">
        <v>64</v>
      </c>
      <c r="B12" s="4" t="s">
        <v>65</v>
      </c>
      <c r="C12" s="4" t="n">
        <f aca="false">COUNTIF('Raw Citation Records'!$E$2:$E$603,B12)</f>
        <v>6</v>
      </c>
      <c r="D12" s="4" t="n">
        <v>5</v>
      </c>
      <c r="E12" s="4" t="n">
        <f aca="false">ROUND(K12/16*100,1)</f>
        <v>6.3</v>
      </c>
      <c r="F12" s="4" t="n">
        <f aca="false">ROUND(M12/MAX($M$2:$M$115)*100,1)</f>
        <v>37.5</v>
      </c>
      <c r="G12" s="4" t="n">
        <f aca="false">E12-F12</f>
        <v>-31.2</v>
      </c>
      <c r="H12" s="4" t="n">
        <f aca="false">COUNTIFS('Raw Citation Records'!$E$2:$E$603,B12,'Raw Citation Records'!$B$2:$B$603,"Perplexity")</f>
        <v>2</v>
      </c>
      <c r="I12" s="4" t="n">
        <f aca="false">COUNTIFS('Raw Citation Records'!$E$2:$E$603,B12,'Raw Citation Records'!$B$2:$B$603,"ChatGPT")</f>
        <v>4</v>
      </c>
      <c r="J12" s="4" t="n">
        <f aca="false">COUNTIFS('Raw Citation Records'!$E$2:$E$603,B12,'Raw Citation Records'!$B$2:$B$603,"Google AIO")</f>
        <v>0</v>
      </c>
      <c r="K12" s="4" t="n">
        <v>1</v>
      </c>
      <c r="L12" s="4" t="s">
        <v>44</v>
      </c>
      <c r="M12" s="4" t="n">
        <f aca="false">H12+I12+J12</f>
        <v>6</v>
      </c>
    </row>
    <row r="13" customFormat="false" ht="15" hidden="false" customHeight="true" outlineLevel="0" collapsed="false">
      <c r="A13" s="4" t="s">
        <v>66</v>
      </c>
      <c r="B13" s="4" t="s">
        <v>67</v>
      </c>
      <c r="C13" s="4" t="n">
        <f aca="false">COUNTIF('Raw Citation Records'!$E$2:$E$603,B13)</f>
        <v>6</v>
      </c>
      <c r="D13" s="4" t="n">
        <v>4</v>
      </c>
      <c r="E13" s="4" t="n">
        <f aca="false">ROUND(K13/16*100,1)</f>
        <v>0</v>
      </c>
      <c r="F13" s="4" t="n">
        <f aca="false">ROUND(M13/MAX($M$2:$M$115)*100,1)</f>
        <v>37.5</v>
      </c>
      <c r="G13" s="4" t="n">
        <f aca="false">E13-F13</f>
        <v>-37.5</v>
      </c>
      <c r="H13" s="4" t="n">
        <f aca="false">COUNTIFS('Raw Citation Records'!$E$2:$E$603,B13,'Raw Citation Records'!$B$2:$B$603,"Perplexity")</f>
        <v>1</v>
      </c>
      <c r="I13" s="4" t="n">
        <f aca="false">COUNTIFS('Raw Citation Records'!$E$2:$E$603,B13,'Raw Citation Records'!$B$2:$B$603,"ChatGPT")</f>
        <v>0</v>
      </c>
      <c r="J13" s="4" t="n">
        <f aca="false">COUNTIFS('Raw Citation Records'!$E$2:$E$603,B13,'Raw Citation Records'!$B$2:$B$603,"Google AIO")</f>
        <v>5</v>
      </c>
      <c r="K13" s="4" t="n">
        <v>0</v>
      </c>
      <c r="L13" s="4" t="s">
        <v>49</v>
      </c>
      <c r="M13" s="4" t="n">
        <f aca="false">H13+I13+J13</f>
        <v>6</v>
      </c>
    </row>
    <row r="14" customFormat="false" ht="15" hidden="false" customHeight="true" outlineLevel="0" collapsed="false">
      <c r="A14" s="4" t="s">
        <v>68</v>
      </c>
      <c r="B14" s="4" t="s">
        <v>69</v>
      </c>
      <c r="C14" s="4" t="n">
        <f aca="false">COUNTIF('Raw Citation Records'!$E$2:$E$603,B14)</f>
        <v>6</v>
      </c>
      <c r="D14" s="4" t="n">
        <v>5</v>
      </c>
      <c r="E14" s="4" t="n">
        <f aca="false">ROUND(K14/16*100,1)</f>
        <v>18.8</v>
      </c>
      <c r="F14" s="4" t="n">
        <f aca="false">ROUND(M14/MAX($M$2:$M$115)*100,1)</f>
        <v>18.8</v>
      </c>
      <c r="G14" s="4" t="n">
        <f aca="false">E14-F14</f>
        <v>0</v>
      </c>
      <c r="H14" s="4" t="n">
        <f aca="false">COUNTIFS('Raw Citation Records'!$E$2:$E$603,B14,'Raw Citation Records'!$B$2:$B$603,"Perplexity")</f>
        <v>3</v>
      </c>
      <c r="I14" s="4" t="n">
        <f aca="false">COUNTIFS('Raw Citation Records'!$E$2:$E$603,B14,'Raw Citation Records'!$B$2:$B$603,"ChatGPT")</f>
        <v>0</v>
      </c>
      <c r="J14" s="4" t="n">
        <f aca="false">COUNTIFS('Raw Citation Records'!$E$2:$E$603,B14,'Raw Citation Records'!$B$2:$B$603,"Google AIO")</f>
        <v>0</v>
      </c>
      <c r="K14" s="4" t="n">
        <v>3</v>
      </c>
      <c r="L14" s="4" t="s">
        <v>44</v>
      </c>
      <c r="M14" s="4" t="n">
        <f aca="false">H14+I14+J14</f>
        <v>3</v>
      </c>
    </row>
    <row r="15" customFormat="false" ht="15" hidden="false" customHeight="true" outlineLevel="0" collapsed="false">
      <c r="A15" s="4" t="s">
        <v>70</v>
      </c>
      <c r="B15" s="4" t="s">
        <v>71</v>
      </c>
      <c r="C15" s="4" t="n">
        <f aca="false">COUNTIF('Raw Citation Records'!$E$2:$E$603,B15)</f>
        <v>6</v>
      </c>
      <c r="D15" s="4" t="n">
        <v>4</v>
      </c>
      <c r="E15" s="4" t="n">
        <f aca="false">ROUND(K15/16*100,1)</f>
        <v>6.3</v>
      </c>
      <c r="F15" s="4" t="n">
        <f aca="false">ROUND(M15/MAX($M$2:$M$115)*100,1)</f>
        <v>31.3</v>
      </c>
      <c r="G15" s="4" t="n">
        <f aca="false">E15-F15</f>
        <v>-25</v>
      </c>
      <c r="H15" s="4" t="n">
        <f aca="false">COUNTIFS('Raw Citation Records'!$E$2:$E$603,B15,'Raw Citation Records'!$B$2:$B$603,"Perplexity")</f>
        <v>1</v>
      </c>
      <c r="I15" s="4" t="n">
        <f aca="false">COUNTIFS('Raw Citation Records'!$E$2:$E$603,B15,'Raw Citation Records'!$B$2:$B$603,"ChatGPT")</f>
        <v>4</v>
      </c>
      <c r="J15" s="4" t="n">
        <f aca="false">COUNTIFS('Raw Citation Records'!$E$2:$E$603,B15,'Raw Citation Records'!$B$2:$B$603,"Google AIO")</f>
        <v>0</v>
      </c>
      <c r="K15" s="4" t="n">
        <v>1</v>
      </c>
      <c r="L15" s="4" t="s">
        <v>44</v>
      </c>
      <c r="M15" s="4" t="n">
        <f aca="false">H15+I15+J15</f>
        <v>5</v>
      </c>
    </row>
    <row r="16" customFormat="false" ht="15" hidden="false" customHeight="true" outlineLevel="0" collapsed="false">
      <c r="A16" s="4" t="s">
        <v>72</v>
      </c>
      <c r="B16" s="4" t="s">
        <v>73</v>
      </c>
      <c r="C16" s="4" t="n">
        <f aca="false">COUNTIF('Raw Citation Records'!$E$2:$E$603,B16)</f>
        <v>6</v>
      </c>
      <c r="D16" s="4" t="n">
        <v>3</v>
      </c>
      <c r="E16" s="4" t="n">
        <f aca="false">ROUND(K16/16*100,1)</f>
        <v>6.3</v>
      </c>
      <c r="F16" s="4" t="n">
        <f aca="false">ROUND(M16/MAX($M$2:$M$115)*100,1)</f>
        <v>31.3</v>
      </c>
      <c r="G16" s="4" t="n">
        <f aca="false">E16-F16</f>
        <v>-25</v>
      </c>
      <c r="H16" s="4" t="n">
        <f aca="false">COUNTIFS('Raw Citation Records'!$E$2:$E$603,B16,'Raw Citation Records'!$B$2:$B$603,"Perplexity")</f>
        <v>0</v>
      </c>
      <c r="I16" s="4" t="n">
        <f aca="false">COUNTIFS('Raw Citation Records'!$E$2:$E$603,B16,'Raw Citation Records'!$B$2:$B$603,"ChatGPT")</f>
        <v>0</v>
      </c>
      <c r="J16" s="4" t="n">
        <f aca="false">COUNTIFS('Raw Citation Records'!$E$2:$E$603,B16,'Raw Citation Records'!$B$2:$B$603,"Google AIO")</f>
        <v>5</v>
      </c>
      <c r="K16" s="4" t="n">
        <v>1</v>
      </c>
      <c r="L16" s="4" t="s">
        <v>49</v>
      </c>
      <c r="M16" s="4" t="n">
        <f aca="false">H16+I16+J16</f>
        <v>5</v>
      </c>
    </row>
    <row r="17" customFormat="false" ht="15" hidden="false" customHeight="true" outlineLevel="0" collapsed="false">
      <c r="A17" s="4" t="s">
        <v>74</v>
      </c>
      <c r="B17" s="4" t="s">
        <v>75</v>
      </c>
      <c r="C17" s="4" t="n">
        <f aca="false">COUNTIF('Raw Citation Records'!$E$2:$E$603,B17)</f>
        <v>5</v>
      </c>
      <c r="D17" s="4" t="n">
        <v>4</v>
      </c>
      <c r="E17" s="4" t="n">
        <f aca="false">ROUND(K17/16*100,1)</f>
        <v>12.5</v>
      </c>
      <c r="F17" s="4" t="n">
        <f aca="false">ROUND(M17/MAX($M$2:$M$115)*100,1)</f>
        <v>18.8</v>
      </c>
      <c r="G17" s="4" t="n">
        <f aca="false">E17-F17</f>
        <v>-6.3</v>
      </c>
      <c r="H17" s="4" t="n">
        <f aca="false">COUNTIFS('Raw Citation Records'!$E$2:$E$603,B17,'Raw Citation Records'!$B$2:$B$603,"Perplexity")</f>
        <v>1</v>
      </c>
      <c r="I17" s="4" t="n">
        <f aca="false">COUNTIFS('Raw Citation Records'!$E$2:$E$603,B17,'Raw Citation Records'!$B$2:$B$603,"ChatGPT")</f>
        <v>1</v>
      </c>
      <c r="J17" s="4" t="n">
        <f aca="false">COUNTIFS('Raw Citation Records'!$E$2:$E$603,B17,'Raw Citation Records'!$B$2:$B$603,"Google AIO")</f>
        <v>1</v>
      </c>
      <c r="K17" s="4" t="n">
        <v>2</v>
      </c>
      <c r="L17" s="4" t="s">
        <v>49</v>
      </c>
      <c r="M17" s="4" t="n">
        <f aca="false">H17+I17+J17</f>
        <v>3</v>
      </c>
    </row>
    <row r="18" customFormat="false" ht="15" hidden="false" customHeight="true" outlineLevel="0" collapsed="false">
      <c r="A18" s="4" t="s">
        <v>76</v>
      </c>
      <c r="B18" s="4" t="s">
        <v>77</v>
      </c>
      <c r="C18" s="4" t="n">
        <f aca="false">COUNTIF('Raw Citation Records'!$E$2:$E$603,B18)</f>
        <v>5</v>
      </c>
      <c r="D18" s="4" t="n">
        <v>5</v>
      </c>
      <c r="E18" s="4" t="n">
        <f aca="false">ROUND(K18/16*100,1)</f>
        <v>0</v>
      </c>
      <c r="F18" s="4" t="n">
        <f aca="false">ROUND(M18/MAX($M$2:$M$115)*100,1)</f>
        <v>31.3</v>
      </c>
      <c r="G18" s="4" t="n">
        <f aca="false">E18-F18</f>
        <v>-31.3</v>
      </c>
      <c r="H18" s="4" t="n">
        <f aca="false">COUNTIFS('Raw Citation Records'!$E$2:$E$603,B18,'Raw Citation Records'!$B$2:$B$603,"Perplexity")</f>
        <v>0</v>
      </c>
      <c r="I18" s="4" t="n">
        <f aca="false">COUNTIFS('Raw Citation Records'!$E$2:$E$603,B18,'Raw Citation Records'!$B$2:$B$603,"ChatGPT")</f>
        <v>5</v>
      </c>
      <c r="J18" s="4" t="n">
        <f aca="false">COUNTIFS('Raw Citation Records'!$E$2:$E$603,B18,'Raw Citation Records'!$B$2:$B$603,"Google AIO")</f>
        <v>0</v>
      </c>
      <c r="K18" s="4" t="n">
        <v>0</v>
      </c>
      <c r="L18" s="4" t="s">
        <v>44</v>
      </c>
      <c r="M18" s="4" t="n">
        <f aca="false">H18+I18+J18</f>
        <v>5</v>
      </c>
    </row>
    <row r="19" customFormat="false" ht="15" hidden="false" customHeight="true" outlineLevel="0" collapsed="false">
      <c r="A19" s="4" t="s">
        <v>78</v>
      </c>
      <c r="B19" s="4" t="s">
        <v>79</v>
      </c>
      <c r="C19" s="4" t="n">
        <f aca="false">COUNTIF('Raw Citation Records'!$E$2:$E$603,B19)</f>
        <v>5</v>
      </c>
      <c r="D19" s="4" t="n">
        <v>3</v>
      </c>
      <c r="E19" s="4" t="n">
        <f aca="false">ROUND(K19/16*100,1)</f>
        <v>6.3</v>
      </c>
      <c r="F19" s="4" t="n">
        <f aca="false">ROUND(M19/MAX($M$2:$M$115)*100,1)</f>
        <v>25</v>
      </c>
      <c r="G19" s="4" t="n">
        <f aca="false">E19-F19</f>
        <v>-18.7</v>
      </c>
      <c r="H19" s="4" t="n">
        <f aca="false">COUNTIFS('Raw Citation Records'!$E$2:$E$603,B19,'Raw Citation Records'!$B$2:$B$603,"Perplexity")</f>
        <v>0</v>
      </c>
      <c r="I19" s="4" t="n">
        <f aca="false">COUNTIFS('Raw Citation Records'!$E$2:$E$603,B19,'Raw Citation Records'!$B$2:$B$603,"ChatGPT")</f>
        <v>0</v>
      </c>
      <c r="J19" s="4" t="n">
        <f aca="false">COUNTIFS('Raw Citation Records'!$E$2:$E$603,B19,'Raw Citation Records'!$B$2:$B$603,"Google AIO")</f>
        <v>4</v>
      </c>
      <c r="K19" s="4" t="n">
        <v>1</v>
      </c>
      <c r="L19" s="4" t="s">
        <v>49</v>
      </c>
      <c r="M19" s="4" t="n">
        <f aca="false">H19+I19+J19</f>
        <v>4</v>
      </c>
    </row>
    <row r="20" customFormat="false" ht="15" hidden="false" customHeight="true" outlineLevel="0" collapsed="false">
      <c r="A20" s="4" t="s">
        <v>80</v>
      </c>
      <c r="B20" s="4" t="s">
        <v>81</v>
      </c>
      <c r="C20" s="4" t="n">
        <f aca="false">COUNTIF('Raw Citation Records'!$E$2:$E$603,B20)</f>
        <v>5</v>
      </c>
      <c r="D20" s="4" t="n">
        <v>3</v>
      </c>
      <c r="E20" s="4" t="n">
        <f aca="false">ROUND(K20/16*100,1)</f>
        <v>18.8</v>
      </c>
      <c r="F20" s="4" t="n">
        <f aca="false">ROUND(M20/MAX($M$2:$M$115)*100,1)</f>
        <v>12.5</v>
      </c>
      <c r="G20" s="4" t="n">
        <f aca="false">E20-F20</f>
        <v>6.3</v>
      </c>
      <c r="H20" s="4" t="n">
        <f aca="false">COUNTIFS('Raw Citation Records'!$E$2:$E$603,B20,'Raw Citation Records'!$B$2:$B$603,"Perplexity")</f>
        <v>0</v>
      </c>
      <c r="I20" s="4" t="n">
        <f aca="false">COUNTIFS('Raw Citation Records'!$E$2:$E$603,B20,'Raw Citation Records'!$B$2:$B$603,"ChatGPT")</f>
        <v>0</v>
      </c>
      <c r="J20" s="4" t="n">
        <f aca="false">COUNTIFS('Raw Citation Records'!$E$2:$E$603,B20,'Raw Citation Records'!$B$2:$B$603,"Google AIO")</f>
        <v>2</v>
      </c>
      <c r="K20" s="4" t="n">
        <v>3</v>
      </c>
      <c r="L20" s="4" t="s">
        <v>49</v>
      </c>
      <c r="M20" s="4" t="n">
        <f aca="false">H20+I20+J20</f>
        <v>2</v>
      </c>
    </row>
    <row r="21" customFormat="false" ht="15" hidden="false" customHeight="true" outlineLevel="0" collapsed="false">
      <c r="A21" s="4" t="s">
        <v>82</v>
      </c>
      <c r="B21" s="4" t="s">
        <v>83</v>
      </c>
      <c r="C21" s="4" t="n">
        <f aca="false">COUNTIF('Raw Citation Records'!$E$2:$E$603,B21)</f>
        <v>6</v>
      </c>
      <c r="D21" s="4" t="n">
        <v>3</v>
      </c>
      <c r="E21" s="4" t="n">
        <f aca="false">ROUND(K21/16*100,1)</f>
        <v>12.5</v>
      </c>
      <c r="F21" s="4" t="n">
        <f aca="false">ROUND(M21/MAX($M$2:$M$115)*100,1)</f>
        <v>25</v>
      </c>
      <c r="G21" s="4" t="n">
        <f aca="false">E21-F21</f>
        <v>-12.5</v>
      </c>
      <c r="H21" s="4" t="n">
        <f aca="false">COUNTIFS('Raw Citation Records'!$E$2:$E$603,B21,'Raw Citation Records'!$B$2:$B$603,"Perplexity")</f>
        <v>2</v>
      </c>
      <c r="I21" s="4" t="n">
        <f aca="false">COUNTIFS('Raw Citation Records'!$E$2:$E$603,B21,'Raw Citation Records'!$B$2:$B$603,"ChatGPT")</f>
        <v>0</v>
      </c>
      <c r="J21" s="4" t="n">
        <f aca="false">COUNTIFS('Raw Citation Records'!$E$2:$E$603,B21,'Raw Citation Records'!$B$2:$B$603,"Google AIO")</f>
        <v>2</v>
      </c>
      <c r="K21" s="4" t="n">
        <v>2</v>
      </c>
      <c r="L21" s="4" t="s">
        <v>44</v>
      </c>
      <c r="M21" s="4" t="n">
        <f aca="false">H21+I21+J21</f>
        <v>4</v>
      </c>
    </row>
    <row r="22" customFormat="false" ht="15" hidden="false" customHeight="true" outlineLevel="0" collapsed="false">
      <c r="A22" s="4" t="s">
        <v>84</v>
      </c>
      <c r="B22" s="4" t="s">
        <v>85</v>
      </c>
      <c r="C22" s="4" t="n">
        <f aca="false">COUNTIF('Raw Citation Records'!$E$2:$E$603,B22)</f>
        <v>4</v>
      </c>
      <c r="D22" s="4" t="n">
        <v>3</v>
      </c>
      <c r="E22" s="4" t="n">
        <f aca="false">ROUND(K22/16*100,1)</f>
        <v>18.8</v>
      </c>
      <c r="F22" s="4" t="n">
        <f aca="false">ROUND(M22/MAX($M$2:$M$115)*100,1)</f>
        <v>6.3</v>
      </c>
      <c r="G22" s="4" t="n">
        <f aca="false">E22-F22</f>
        <v>12.5</v>
      </c>
      <c r="H22" s="4" t="n">
        <f aca="false">COUNTIFS('Raw Citation Records'!$E$2:$E$603,B22,'Raw Citation Records'!$B$2:$B$603,"Perplexity")</f>
        <v>0</v>
      </c>
      <c r="I22" s="4" t="n">
        <f aca="false">COUNTIFS('Raw Citation Records'!$E$2:$E$603,B22,'Raw Citation Records'!$B$2:$B$603,"ChatGPT")</f>
        <v>1</v>
      </c>
      <c r="J22" s="4" t="n">
        <f aca="false">COUNTIFS('Raw Citation Records'!$E$2:$E$603,B22,'Raw Citation Records'!$B$2:$B$603,"Google AIO")</f>
        <v>0</v>
      </c>
      <c r="K22" s="4" t="n">
        <v>3</v>
      </c>
      <c r="L22" s="4" t="s">
        <v>44</v>
      </c>
      <c r="M22" s="4" t="n">
        <f aca="false">H22+I22+J22</f>
        <v>1</v>
      </c>
    </row>
    <row r="23" customFormat="false" ht="15" hidden="false" customHeight="true" outlineLevel="0" collapsed="false">
      <c r="A23" s="4" t="s">
        <v>86</v>
      </c>
      <c r="B23" s="4" t="s">
        <v>87</v>
      </c>
      <c r="C23" s="4" t="n">
        <f aca="false">COUNTIF('Raw Citation Records'!$E$2:$E$603,B23)</f>
        <v>4</v>
      </c>
      <c r="D23" s="4" t="n">
        <v>4</v>
      </c>
      <c r="E23" s="4" t="n">
        <f aca="false">ROUND(K23/16*100,1)</f>
        <v>0</v>
      </c>
      <c r="F23" s="4" t="n">
        <f aca="false">ROUND(M23/MAX($M$2:$M$115)*100,1)</f>
        <v>25</v>
      </c>
      <c r="G23" s="4" t="n">
        <f aca="false">E23-F23</f>
        <v>-25</v>
      </c>
      <c r="H23" s="4" t="n">
        <f aca="false">COUNTIFS('Raw Citation Records'!$E$2:$E$603,B23,'Raw Citation Records'!$B$2:$B$603,"Perplexity")</f>
        <v>4</v>
      </c>
      <c r="I23" s="4" t="n">
        <f aca="false">COUNTIFS('Raw Citation Records'!$E$2:$E$603,B23,'Raw Citation Records'!$B$2:$B$603,"ChatGPT")</f>
        <v>0</v>
      </c>
      <c r="J23" s="4" t="n">
        <f aca="false">COUNTIFS('Raw Citation Records'!$E$2:$E$603,B23,'Raw Citation Records'!$B$2:$B$603,"Google AIO")</f>
        <v>0</v>
      </c>
      <c r="K23" s="4" t="n">
        <v>0</v>
      </c>
      <c r="L23" s="4" t="s">
        <v>44</v>
      </c>
      <c r="M23" s="4" t="n">
        <f aca="false">H23+I23+J23</f>
        <v>4</v>
      </c>
    </row>
    <row r="24" customFormat="false" ht="15" hidden="false" customHeight="true" outlineLevel="0" collapsed="false">
      <c r="A24" s="4" t="s">
        <v>88</v>
      </c>
      <c r="B24" s="4" t="s">
        <v>89</v>
      </c>
      <c r="C24" s="4" t="n">
        <f aca="false">COUNTIF('Raw Citation Records'!$E$2:$E$603,B24)</f>
        <v>4</v>
      </c>
      <c r="D24" s="4" t="n">
        <v>3</v>
      </c>
      <c r="E24" s="4" t="n">
        <f aca="false">ROUND(K24/16*100,1)</f>
        <v>0</v>
      </c>
      <c r="F24" s="4" t="n">
        <f aca="false">ROUND(M24/MAX($M$2:$M$115)*100,1)</f>
        <v>25</v>
      </c>
      <c r="G24" s="4" t="n">
        <f aca="false">E24-F24</f>
        <v>-25</v>
      </c>
      <c r="H24" s="4" t="n">
        <f aca="false">COUNTIFS('Raw Citation Records'!$E$2:$E$603,B24,'Raw Citation Records'!$B$2:$B$603,"Perplexity")</f>
        <v>1</v>
      </c>
      <c r="I24" s="4" t="n">
        <f aca="false">COUNTIFS('Raw Citation Records'!$E$2:$E$603,B24,'Raw Citation Records'!$B$2:$B$603,"ChatGPT")</f>
        <v>3</v>
      </c>
      <c r="J24" s="4" t="n">
        <f aca="false">COUNTIFS('Raw Citation Records'!$E$2:$E$603,B24,'Raw Citation Records'!$B$2:$B$603,"Google AIO")</f>
        <v>0</v>
      </c>
      <c r="K24" s="4" t="n">
        <v>0</v>
      </c>
      <c r="L24" s="4" t="s">
        <v>44</v>
      </c>
      <c r="M24" s="4" t="n">
        <f aca="false">H24+I24+J24</f>
        <v>4</v>
      </c>
    </row>
    <row r="25" customFormat="false" ht="15" hidden="false" customHeight="true" outlineLevel="0" collapsed="false">
      <c r="A25" s="4" t="s">
        <v>90</v>
      </c>
      <c r="B25" s="4" t="s">
        <v>91</v>
      </c>
      <c r="C25" s="4" t="n">
        <f aca="false">COUNTIF('Raw Citation Records'!$E$2:$E$603,B25)</f>
        <v>4</v>
      </c>
      <c r="D25" s="4" t="n">
        <v>2</v>
      </c>
      <c r="E25" s="4" t="n">
        <f aca="false">ROUND(K25/16*100,1)</f>
        <v>0</v>
      </c>
      <c r="F25" s="4" t="n">
        <f aca="false">ROUND(M25/MAX($M$2:$M$115)*100,1)</f>
        <v>25</v>
      </c>
      <c r="G25" s="4" t="n">
        <f aca="false">E25-F25</f>
        <v>-25</v>
      </c>
      <c r="H25" s="4" t="n">
        <f aca="false">COUNTIFS('Raw Citation Records'!$E$2:$E$603,B25,'Raw Citation Records'!$B$2:$B$603,"Perplexity")</f>
        <v>2</v>
      </c>
      <c r="I25" s="4" t="n">
        <f aca="false">COUNTIFS('Raw Citation Records'!$E$2:$E$603,B25,'Raw Citation Records'!$B$2:$B$603,"ChatGPT")</f>
        <v>0</v>
      </c>
      <c r="J25" s="4" t="n">
        <f aca="false">COUNTIFS('Raw Citation Records'!$E$2:$E$603,B25,'Raw Citation Records'!$B$2:$B$603,"Google AIO")</f>
        <v>2</v>
      </c>
      <c r="K25" s="4" t="n">
        <v>0</v>
      </c>
      <c r="L25" s="4" t="s">
        <v>44</v>
      </c>
      <c r="M25" s="4" t="n">
        <f aca="false">H25+I25+J25</f>
        <v>4</v>
      </c>
    </row>
    <row r="26" customFormat="false" ht="15" hidden="false" customHeight="true" outlineLevel="0" collapsed="false">
      <c r="A26" s="4" t="s">
        <v>92</v>
      </c>
      <c r="B26" s="4" t="s">
        <v>93</v>
      </c>
      <c r="C26" s="4" t="n">
        <f aca="false">COUNTIF('Raw Citation Records'!$E$2:$E$603,B26)</f>
        <v>4</v>
      </c>
      <c r="D26" s="4" t="n">
        <v>2</v>
      </c>
      <c r="E26" s="4" t="n">
        <f aca="false">ROUND(K26/16*100,1)</f>
        <v>6.3</v>
      </c>
      <c r="F26" s="4" t="n">
        <f aca="false">ROUND(M26/MAX($M$2:$M$115)*100,1)</f>
        <v>18.8</v>
      </c>
      <c r="G26" s="4" t="n">
        <f aca="false">E26-F26</f>
        <v>-12.5</v>
      </c>
      <c r="H26" s="4" t="n">
        <f aca="false">COUNTIFS('Raw Citation Records'!$E$2:$E$603,B26,'Raw Citation Records'!$B$2:$B$603,"Perplexity")</f>
        <v>0</v>
      </c>
      <c r="I26" s="4" t="n">
        <f aca="false">COUNTIFS('Raw Citation Records'!$E$2:$E$603,B26,'Raw Citation Records'!$B$2:$B$603,"ChatGPT")</f>
        <v>0</v>
      </c>
      <c r="J26" s="4" t="n">
        <f aca="false">COUNTIFS('Raw Citation Records'!$E$2:$E$603,B26,'Raw Citation Records'!$B$2:$B$603,"Google AIO")</f>
        <v>3</v>
      </c>
      <c r="K26" s="4" t="n">
        <v>1</v>
      </c>
      <c r="L26" s="4" t="s">
        <v>49</v>
      </c>
      <c r="M26" s="4" t="n">
        <f aca="false">H26+I26+J26</f>
        <v>3</v>
      </c>
    </row>
    <row r="27" customFormat="false" ht="15" hidden="false" customHeight="true" outlineLevel="0" collapsed="false">
      <c r="A27" s="4" t="s">
        <v>94</v>
      </c>
      <c r="B27" s="4" t="s">
        <v>95</v>
      </c>
      <c r="C27" s="4" t="n">
        <f aca="false">COUNTIF('Raw Citation Records'!$E$2:$E$603,B27)</f>
        <v>3</v>
      </c>
      <c r="D27" s="4" t="n">
        <v>2</v>
      </c>
      <c r="E27" s="4" t="n">
        <f aca="false">ROUND(K27/16*100,1)</f>
        <v>6.3</v>
      </c>
      <c r="F27" s="4" t="n">
        <f aca="false">ROUND(M27/MAX($M$2:$M$115)*100,1)</f>
        <v>12.5</v>
      </c>
      <c r="G27" s="4" t="n">
        <f aca="false">E27-F27</f>
        <v>-6.2</v>
      </c>
      <c r="H27" s="4" t="n">
        <f aca="false">COUNTIFS('Raw Citation Records'!$E$2:$E$603,B27,'Raw Citation Records'!$B$2:$B$603,"Perplexity")</f>
        <v>2</v>
      </c>
      <c r="I27" s="4" t="n">
        <f aca="false">COUNTIFS('Raw Citation Records'!$E$2:$E$603,B27,'Raw Citation Records'!$B$2:$B$603,"ChatGPT")</f>
        <v>0</v>
      </c>
      <c r="J27" s="4" t="n">
        <f aca="false">COUNTIFS('Raw Citation Records'!$E$2:$E$603,B27,'Raw Citation Records'!$B$2:$B$603,"Google AIO")</f>
        <v>0</v>
      </c>
      <c r="K27" s="4" t="n">
        <v>1</v>
      </c>
      <c r="L27" s="4" t="s">
        <v>44</v>
      </c>
      <c r="M27" s="4" t="n">
        <f aca="false">H27+I27+J27</f>
        <v>2</v>
      </c>
    </row>
    <row r="28" customFormat="false" ht="15" hidden="false" customHeight="true" outlineLevel="0" collapsed="false">
      <c r="A28" s="4" t="s">
        <v>96</v>
      </c>
      <c r="B28" s="4" t="s">
        <v>97</v>
      </c>
      <c r="C28" s="4" t="n">
        <f aca="false">COUNTIF('Raw Citation Records'!$E$2:$E$603,B28)</f>
        <v>3</v>
      </c>
      <c r="D28" s="4" t="n">
        <v>3</v>
      </c>
      <c r="E28" s="4" t="n">
        <f aca="false">ROUND(K28/16*100,1)</f>
        <v>0</v>
      </c>
      <c r="F28" s="4" t="n">
        <f aca="false">ROUND(M28/MAX($M$2:$M$115)*100,1)</f>
        <v>18.8</v>
      </c>
      <c r="G28" s="4" t="n">
        <f aca="false">E28-F28</f>
        <v>-18.8</v>
      </c>
      <c r="H28" s="4" t="n">
        <f aca="false">COUNTIFS('Raw Citation Records'!$E$2:$E$603,B28,'Raw Citation Records'!$B$2:$B$603,"Perplexity")</f>
        <v>2</v>
      </c>
      <c r="I28" s="4" t="n">
        <f aca="false">COUNTIFS('Raw Citation Records'!$E$2:$E$603,B28,'Raw Citation Records'!$B$2:$B$603,"ChatGPT")</f>
        <v>1</v>
      </c>
      <c r="J28" s="4" t="n">
        <f aca="false">COUNTIFS('Raw Citation Records'!$E$2:$E$603,B28,'Raw Citation Records'!$B$2:$B$603,"Google AIO")</f>
        <v>0</v>
      </c>
      <c r="K28" s="4" t="n">
        <v>0</v>
      </c>
      <c r="L28" s="4" t="s">
        <v>44</v>
      </c>
      <c r="M28" s="4" t="n">
        <f aca="false">H28+I28+J28</f>
        <v>3</v>
      </c>
    </row>
    <row r="29" customFormat="false" ht="15" hidden="false" customHeight="true" outlineLevel="0" collapsed="false">
      <c r="A29" s="4" t="s">
        <v>98</v>
      </c>
      <c r="B29" s="4" t="s">
        <v>99</v>
      </c>
      <c r="C29" s="4" t="n">
        <f aca="false">COUNTIF('Raw Citation Records'!$E$2:$E$603,B29)</f>
        <v>3</v>
      </c>
      <c r="D29" s="4" t="n">
        <v>3</v>
      </c>
      <c r="E29" s="4" t="n">
        <f aca="false">ROUND(K29/16*100,1)</f>
        <v>0</v>
      </c>
      <c r="F29" s="4" t="n">
        <f aca="false">ROUND(M29/MAX($M$2:$M$115)*100,1)</f>
        <v>18.8</v>
      </c>
      <c r="G29" s="4" t="n">
        <f aca="false">E29-F29</f>
        <v>-18.8</v>
      </c>
      <c r="H29" s="4" t="n">
        <f aca="false">COUNTIFS('Raw Citation Records'!$E$2:$E$603,B29,'Raw Citation Records'!$B$2:$B$603,"Perplexity")</f>
        <v>2</v>
      </c>
      <c r="I29" s="4" t="n">
        <f aca="false">COUNTIFS('Raw Citation Records'!$E$2:$E$603,B29,'Raw Citation Records'!$B$2:$B$603,"ChatGPT")</f>
        <v>1</v>
      </c>
      <c r="J29" s="4" t="n">
        <f aca="false">COUNTIFS('Raw Citation Records'!$E$2:$E$603,B29,'Raw Citation Records'!$B$2:$B$603,"Google AIO")</f>
        <v>0</v>
      </c>
      <c r="K29" s="4" t="n">
        <v>0</v>
      </c>
      <c r="L29" s="4" t="s">
        <v>44</v>
      </c>
      <c r="M29" s="4" t="n">
        <f aca="false">H29+I29+J29</f>
        <v>3</v>
      </c>
    </row>
    <row r="30" customFormat="false" ht="15" hidden="false" customHeight="true" outlineLevel="0" collapsed="false">
      <c r="A30" s="4" t="s">
        <v>100</v>
      </c>
      <c r="B30" s="4" t="s">
        <v>101</v>
      </c>
      <c r="C30" s="4" t="n">
        <f aca="false">COUNTIF('Raw Citation Records'!$E$2:$E$603,B30)</f>
        <v>3</v>
      </c>
      <c r="D30" s="4" t="n">
        <v>3</v>
      </c>
      <c r="E30" s="4" t="n">
        <f aca="false">ROUND(K30/16*100,1)</f>
        <v>0</v>
      </c>
      <c r="F30" s="4" t="n">
        <f aca="false">ROUND(M30/MAX($M$2:$M$115)*100,1)</f>
        <v>18.8</v>
      </c>
      <c r="G30" s="4" t="n">
        <f aca="false">E30-F30</f>
        <v>-18.8</v>
      </c>
      <c r="H30" s="4" t="n">
        <f aca="false">COUNTIFS('Raw Citation Records'!$E$2:$E$603,B30,'Raw Citation Records'!$B$2:$B$603,"Perplexity")</f>
        <v>0</v>
      </c>
      <c r="I30" s="4" t="n">
        <f aca="false">COUNTIFS('Raw Citation Records'!$E$2:$E$603,B30,'Raw Citation Records'!$B$2:$B$603,"ChatGPT")</f>
        <v>3</v>
      </c>
      <c r="J30" s="4" t="n">
        <f aca="false">COUNTIFS('Raw Citation Records'!$E$2:$E$603,B30,'Raw Citation Records'!$B$2:$B$603,"Google AIO")</f>
        <v>0</v>
      </c>
      <c r="K30" s="4" t="n">
        <v>0</v>
      </c>
      <c r="L30" s="4" t="s">
        <v>44</v>
      </c>
      <c r="M30" s="4" t="n">
        <f aca="false">H30+I30+J30</f>
        <v>3</v>
      </c>
    </row>
    <row r="31" customFormat="false" ht="15" hidden="false" customHeight="true" outlineLevel="0" collapsed="false">
      <c r="A31" s="4" t="s">
        <v>102</v>
      </c>
      <c r="B31" s="4" t="s">
        <v>103</v>
      </c>
      <c r="C31" s="4" t="n">
        <f aca="false">COUNTIF('Raw Citation Records'!$E$2:$E$603,B31)</f>
        <v>3</v>
      </c>
      <c r="D31" s="4" t="n">
        <v>2</v>
      </c>
      <c r="E31" s="4" t="n">
        <f aca="false">ROUND(K31/16*100,1)</f>
        <v>6.3</v>
      </c>
      <c r="F31" s="4" t="n">
        <f aca="false">ROUND(M31/MAX($M$2:$M$115)*100,1)</f>
        <v>12.5</v>
      </c>
      <c r="G31" s="4" t="n">
        <f aca="false">E31-F31</f>
        <v>-6.2</v>
      </c>
      <c r="H31" s="4" t="n">
        <f aca="false">COUNTIFS('Raw Citation Records'!$E$2:$E$603,B31,'Raw Citation Records'!$B$2:$B$603,"Perplexity")</f>
        <v>1</v>
      </c>
      <c r="I31" s="4" t="n">
        <f aca="false">COUNTIFS('Raw Citation Records'!$E$2:$E$603,B31,'Raw Citation Records'!$B$2:$B$603,"ChatGPT")</f>
        <v>0</v>
      </c>
      <c r="J31" s="4" t="n">
        <f aca="false">COUNTIFS('Raw Citation Records'!$E$2:$E$603,B31,'Raw Citation Records'!$B$2:$B$603,"Google AIO")</f>
        <v>1</v>
      </c>
      <c r="K31" s="4" t="n">
        <v>1</v>
      </c>
      <c r="L31" s="4" t="s">
        <v>49</v>
      </c>
      <c r="M31" s="4" t="n">
        <f aca="false">H31+I31+J31</f>
        <v>2</v>
      </c>
    </row>
    <row r="32" customFormat="false" ht="15" hidden="false" customHeight="true" outlineLevel="0" collapsed="false">
      <c r="A32" s="4" t="s">
        <v>104</v>
      </c>
      <c r="B32" s="4" t="s">
        <v>105</v>
      </c>
      <c r="C32" s="4" t="n">
        <f aca="false">COUNTIF('Raw Citation Records'!$E$2:$E$603,B32)</f>
        <v>3</v>
      </c>
      <c r="D32" s="4" t="n">
        <v>3</v>
      </c>
      <c r="E32" s="4" t="n">
        <f aca="false">ROUND(K32/16*100,1)</f>
        <v>6.3</v>
      </c>
      <c r="F32" s="4" t="n">
        <f aca="false">ROUND(M32/MAX($M$2:$M$115)*100,1)</f>
        <v>12.5</v>
      </c>
      <c r="G32" s="4" t="n">
        <f aca="false">E32-F32</f>
        <v>-6.2</v>
      </c>
      <c r="H32" s="4" t="n">
        <f aca="false">COUNTIFS('Raw Citation Records'!$E$2:$E$603,B32,'Raw Citation Records'!$B$2:$B$603,"Perplexity")</f>
        <v>0</v>
      </c>
      <c r="I32" s="4" t="n">
        <f aca="false">COUNTIFS('Raw Citation Records'!$E$2:$E$603,B32,'Raw Citation Records'!$B$2:$B$603,"ChatGPT")</f>
        <v>0</v>
      </c>
      <c r="J32" s="4" t="n">
        <f aca="false">COUNTIFS('Raw Citation Records'!$E$2:$E$603,B32,'Raw Citation Records'!$B$2:$B$603,"Google AIO")</f>
        <v>2</v>
      </c>
      <c r="K32" s="4" t="n">
        <v>1</v>
      </c>
      <c r="L32" s="4" t="s">
        <v>49</v>
      </c>
      <c r="M32" s="4" t="n">
        <f aca="false">H32+I32+J32</f>
        <v>2</v>
      </c>
    </row>
    <row r="33" customFormat="false" ht="15" hidden="false" customHeight="true" outlineLevel="0" collapsed="false">
      <c r="A33" s="4" t="s">
        <v>106</v>
      </c>
      <c r="B33" s="4" t="s">
        <v>107</v>
      </c>
      <c r="C33" s="4" t="n">
        <f aca="false">COUNTIF('Raw Citation Records'!$E$2:$E$603,B33)</f>
        <v>2</v>
      </c>
      <c r="D33" s="4" t="n">
        <v>2</v>
      </c>
      <c r="E33" s="4" t="n">
        <f aca="false">ROUND(K33/16*100,1)</f>
        <v>0</v>
      </c>
      <c r="F33" s="4" t="n">
        <f aca="false">ROUND(M33/MAX($M$2:$M$115)*100,1)</f>
        <v>12.5</v>
      </c>
      <c r="G33" s="4" t="n">
        <f aca="false">E33-F33</f>
        <v>-12.5</v>
      </c>
      <c r="H33" s="4" t="n">
        <f aca="false">COUNTIFS('Raw Citation Records'!$E$2:$E$603,B33,'Raw Citation Records'!$B$2:$B$603,"Perplexity")</f>
        <v>1</v>
      </c>
      <c r="I33" s="4" t="n">
        <f aca="false">COUNTIFS('Raw Citation Records'!$E$2:$E$603,B33,'Raw Citation Records'!$B$2:$B$603,"ChatGPT")</f>
        <v>0</v>
      </c>
      <c r="J33" s="4" t="n">
        <f aca="false">COUNTIFS('Raw Citation Records'!$E$2:$E$603,B33,'Raw Citation Records'!$B$2:$B$603,"Google AIO")</f>
        <v>1</v>
      </c>
      <c r="K33" s="4" t="n">
        <v>0</v>
      </c>
      <c r="L33" s="4" t="s">
        <v>49</v>
      </c>
      <c r="M33" s="4" t="n">
        <f aca="false">H33+I33+J33</f>
        <v>2</v>
      </c>
    </row>
    <row r="34" customFormat="false" ht="15" hidden="false" customHeight="true" outlineLevel="0" collapsed="false">
      <c r="A34" s="4" t="s">
        <v>108</v>
      </c>
      <c r="B34" s="4" t="s">
        <v>109</v>
      </c>
      <c r="C34" s="4" t="n">
        <f aca="false">COUNTIF('Raw Citation Records'!$E$2:$E$603,B34)</f>
        <v>2</v>
      </c>
      <c r="D34" s="4" t="n">
        <v>1</v>
      </c>
      <c r="E34" s="4" t="n">
        <f aca="false">ROUND(K34/16*100,1)</f>
        <v>6.3</v>
      </c>
      <c r="F34" s="4" t="n">
        <f aca="false">ROUND(M34/MAX($M$2:$M$115)*100,1)</f>
        <v>6.3</v>
      </c>
      <c r="G34" s="4" t="n">
        <f aca="false">E34-F34</f>
        <v>0</v>
      </c>
      <c r="H34" s="4" t="n">
        <f aca="false">COUNTIFS('Raw Citation Records'!$E$2:$E$603,B34,'Raw Citation Records'!$B$2:$B$603,"Perplexity")</f>
        <v>0</v>
      </c>
      <c r="I34" s="4" t="n">
        <f aca="false">COUNTIFS('Raw Citation Records'!$E$2:$E$603,B34,'Raw Citation Records'!$B$2:$B$603,"ChatGPT")</f>
        <v>0</v>
      </c>
      <c r="J34" s="4" t="n">
        <f aca="false">COUNTIFS('Raw Citation Records'!$E$2:$E$603,B34,'Raw Citation Records'!$B$2:$B$603,"Google AIO")</f>
        <v>1</v>
      </c>
      <c r="K34" s="4" t="n">
        <v>1</v>
      </c>
      <c r="L34" s="4" t="s">
        <v>110</v>
      </c>
      <c r="M34" s="4" t="n">
        <f aca="false">H34+I34+J34</f>
        <v>1</v>
      </c>
    </row>
    <row r="35" customFormat="false" ht="15" hidden="false" customHeight="true" outlineLevel="0" collapsed="false">
      <c r="A35" s="4" t="s">
        <v>111</v>
      </c>
      <c r="B35" s="4" t="s">
        <v>112</v>
      </c>
      <c r="C35" s="4" t="n">
        <f aca="false">COUNTIF('Raw Citation Records'!$E$2:$E$603,B35)</f>
        <v>2</v>
      </c>
      <c r="D35" s="4" t="n">
        <v>2</v>
      </c>
      <c r="E35" s="4" t="n">
        <f aca="false">ROUND(K35/16*100,1)</f>
        <v>12.5</v>
      </c>
      <c r="F35" s="4" t="n">
        <f aca="false">ROUND(M35/MAX($M$2:$M$115)*100,1)</f>
        <v>0</v>
      </c>
      <c r="G35" s="4" t="n">
        <f aca="false">E35-F35</f>
        <v>12.5</v>
      </c>
      <c r="H35" s="4" t="n">
        <f aca="false">COUNTIFS('Raw Citation Records'!$E$2:$E$603,B35,'Raw Citation Records'!$B$2:$B$603,"Perplexity")</f>
        <v>0</v>
      </c>
      <c r="I35" s="4" t="n">
        <f aca="false">COUNTIFS('Raw Citation Records'!$E$2:$E$603,B35,'Raw Citation Records'!$B$2:$B$603,"ChatGPT")</f>
        <v>0</v>
      </c>
      <c r="J35" s="4" t="n">
        <f aca="false">COUNTIFS('Raw Citation Records'!$E$2:$E$603,B35,'Raw Citation Records'!$B$2:$B$603,"Google AIO")</f>
        <v>0</v>
      </c>
      <c r="K35" s="4" t="n">
        <v>2</v>
      </c>
      <c r="L35" s="4" t="s">
        <v>49</v>
      </c>
      <c r="M35" s="4" t="n">
        <f aca="false">H35+I35+J35</f>
        <v>0</v>
      </c>
    </row>
    <row r="36" customFormat="false" ht="15" hidden="false" customHeight="true" outlineLevel="0" collapsed="false">
      <c r="A36" s="4" t="s">
        <v>113</v>
      </c>
      <c r="B36" s="4" t="s">
        <v>114</v>
      </c>
      <c r="C36" s="4" t="n">
        <f aca="false">COUNTIF('Raw Citation Records'!$E$2:$E$603,B36)</f>
        <v>2</v>
      </c>
      <c r="D36" s="4" t="n">
        <v>2</v>
      </c>
      <c r="E36" s="4" t="n">
        <f aca="false">ROUND(K36/16*100,1)</f>
        <v>0</v>
      </c>
      <c r="F36" s="4" t="n">
        <f aca="false">ROUND(M36/MAX($M$2:$M$115)*100,1)</f>
        <v>12.5</v>
      </c>
      <c r="G36" s="4" t="n">
        <f aca="false">E36-F36</f>
        <v>-12.5</v>
      </c>
      <c r="H36" s="4" t="n">
        <f aca="false">COUNTIFS('Raw Citation Records'!$E$2:$E$603,B36,'Raw Citation Records'!$B$2:$B$603,"Perplexity")</f>
        <v>1</v>
      </c>
      <c r="I36" s="4" t="n">
        <f aca="false">COUNTIFS('Raw Citation Records'!$E$2:$E$603,B36,'Raw Citation Records'!$B$2:$B$603,"ChatGPT")</f>
        <v>0</v>
      </c>
      <c r="J36" s="4" t="n">
        <f aca="false">COUNTIFS('Raw Citation Records'!$E$2:$E$603,B36,'Raw Citation Records'!$B$2:$B$603,"Google AIO")</f>
        <v>1</v>
      </c>
      <c r="K36" s="4" t="n">
        <v>0</v>
      </c>
      <c r="L36" s="4" t="s">
        <v>49</v>
      </c>
      <c r="M36" s="4" t="n">
        <f aca="false">H36+I36+J36</f>
        <v>2</v>
      </c>
    </row>
    <row r="37" customFormat="false" ht="15" hidden="false" customHeight="true" outlineLevel="0" collapsed="false">
      <c r="A37" s="4" t="s">
        <v>115</v>
      </c>
      <c r="B37" s="4" t="s">
        <v>116</v>
      </c>
      <c r="C37" s="4" t="n">
        <f aca="false">COUNTIF('Raw Citation Records'!$E$2:$E$603,B37)</f>
        <v>2</v>
      </c>
      <c r="D37" s="4" t="n">
        <v>2</v>
      </c>
      <c r="E37" s="4" t="n">
        <f aca="false">ROUND(K37/16*100,1)</f>
        <v>0</v>
      </c>
      <c r="F37" s="4" t="n">
        <f aca="false">ROUND(M37/MAX($M$2:$M$115)*100,1)</f>
        <v>12.5</v>
      </c>
      <c r="G37" s="4" t="n">
        <f aca="false">E37-F37</f>
        <v>-12.5</v>
      </c>
      <c r="H37" s="4" t="n">
        <f aca="false">COUNTIFS('Raw Citation Records'!$E$2:$E$603,B37,'Raw Citation Records'!$B$2:$B$603,"Perplexity")</f>
        <v>2</v>
      </c>
      <c r="I37" s="4" t="n">
        <f aca="false">COUNTIFS('Raw Citation Records'!$E$2:$E$603,B37,'Raw Citation Records'!$B$2:$B$603,"ChatGPT")</f>
        <v>0</v>
      </c>
      <c r="J37" s="4" t="n">
        <f aca="false">COUNTIFS('Raw Citation Records'!$E$2:$E$603,B37,'Raw Citation Records'!$B$2:$B$603,"Google AIO")</f>
        <v>0</v>
      </c>
      <c r="K37" s="4" t="n">
        <v>0</v>
      </c>
      <c r="L37" s="4" t="s">
        <v>44</v>
      </c>
      <c r="M37" s="4" t="n">
        <f aca="false">H37+I37+J37</f>
        <v>2</v>
      </c>
    </row>
    <row r="38" customFormat="false" ht="15" hidden="false" customHeight="true" outlineLevel="0" collapsed="false">
      <c r="A38" s="4" t="s">
        <v>117</v>
      </c>
      <c r="B38" s="4" t="s">
        <v>118</v>
      </c>
      <c r="C38" s="4" t="n">
        <f aca="false">COUNTIF('Raw Citation Records'!$E$2:$E$603,B38)</f>
        <v>2</v>
      </c>
      <c r="D38" s="4" t="n">
        <v>1</v>
      </c>
      <c r="E38" s="4" t="n">
        <f aca="false">ROUND(K38/16*100,1)</f>
        <v>6.3</v>
      </c>
      <c r="F38" s="4" t="n">
        <f aca="false">ROUND(M38/MAX($M$2:$M$115)*100,1)</f>
        <v>6.3</v>
      </c>
      <c r="G38" s="4" t="n">
        <f aca="false">E38-F38</f>
        <v>0</v>
      </c>
      <c r="H38" s="4" t="n">
        <f aca="false">COUNTIFS('Raw Citation Records'!$E$2:$E$603,B38,'Raw Citation Records'!$B$2:$B$603,"Perplexity")</f>
        <v>0</v>
      </c>
      <c r="I38" s="4" t="n">
        <f aca="false">COUNTIFS('Raw Citation Records'!$E$2:$E$603,B38,'Raw Citation Records'!$B$2:$B$603,"ChatGPT")</f>
        <v>0</v>
      </c>
      <c r="J38" s="4" t="n">
        <f aca="false">COUNTIFS('Raw Citation Records'!$E$2:$E$603,B38,'Raw Citation Records'!$B$2:$B$603,"Google AIO")</f>
        <v>1</v>
      </c>
      <c r="K38" s="4" t="n">
        <v>1</v>
      </c>
      <c r="L38" s="4" t="s">
        <v>110</v>
      </c>
      <c r="M38" s="4" t="n">
        <f aca="false">H38+I38+J38</f>
        <v>1</v>
      </c>
    </row>
    <row r="39" customFormat="false" ht="15" hidden="false" customHeight="true" outlineLevel="0" collapsed="false">
      <c r="A39" s="4" t="s">
        <v>119</v>
      </c>
      <c r="B39" s="4" t="s">
        <v>120</v>
      </c>
      <c r="C39" s="4" t="n">
        <f aca="false">COUNTIF('Raw Citation Records'!$E$2:$E$603,B39)</f>
        <v>2</v>
      </c>
      <c r="D39" s="4" t="n">
        <v>2</v>
      </c>
      <c r="E39" s="4" t="n">
        <f aca="false">ROUND(K39/16*100,1)</f>
        <v>0</v>
      </c>
      <c r="F39" s="4" t="n">
        <f aca="false">ROUND(M39/MAX($M$2:$M$115)*100,1)</f>
        <v>12.5</v>
      </c>
      <c r="G39" s="4" t="n">
        <f aca="false">E39-F39</f>
        <v>-12.5</v>
      </c>
      <c r="H39" s="4" t="n">
        <f aca="false">COUNTIFS('Raw Citation Records'!$E$2:$E$603,B39,'Raw Citation Records'!$B$2:$B$603,"Perplexity")</f>
        <v>0</v>
      </c>
      <c r="I39" s="4" t="n">
        <f aca="false">COUNTIFS('Raw Citation Records'!$E$2:$E$603,B39,'Raw Citation Records'!$B$2:$B$603,"ChatGPT")</f>
        <v>0</v>
      </c>
      <c r="J39" s="4" t="n">
        <f aca="false">COUNTIFS('Raw Citation Records'!$E$2:$E$603,B39,'Raw Citation Records'!$B$2:$B$603,"Google AIO")</f>
        <v>2</v>
      </c>
      <c r="K39" s="4" t="n">
        <v>0</v>
      </c>
      <c r="L39" s="4" t="s">
        <v>44</v>
      </c>
      <c r="M39" s="4" t="n">
        <f aca="false">H39+I39+J39</f>
        <v>2</v>
      </c>
    </row>
    <row r="40" customFormat="false" ht="15" hidden="false" customHeight="true" outlineLevel="0" collapsed="false">
      <c r="A40" s="4" t="s">
        <v>121</v>
      </c>
      <c r="B40" s="4" t="s">
        <v>122</v>
      </c>
      <c r="C40" s="4" t="n">
        <f aca="false">COUNTIF('Raw Citation Records'!$E$2:$E$603,B40)</f>
        <v>2</v>
      </c>
      <c r="D40" s="4" t="n">
        <v>2</v>
      </c>
      <c r="E40" s="4" t="n">
        <f aca="false">ROUND(K40/16*100,1)</f>
        <v>6.3</v>
      </c>
      <c r="F40" s="4" t="n">
        <f aca="false">ROUND(M40/MAX($M$2:$M$115)*100,1)</f>
        <v>6.3</v>
      </c>
      <c r="G40" s="4" t="n">
        <f aca="false">E40-F40</f>
        <v>0</v>
      </c>
      <c r="H40" s="4" t="n">
        <f aca="false">COUNTIFS('Raw Citation Records'!$E$2:$E$603,B40,'Raw Citation Records'!$B$2:$B$603,"Perplexity")</f>
        <v>1</v>
      </c>
      <c r="I40" s="4" t="n">
        <f aca="false">COUNTIFS('Raw Citation Records'!$E$2:$E$603,B40,'Raw Citation Records'!$B$2:$B$603,"ChatGPT")</f>
        <v>0</v>
      </c>
      <c r="J40" s="4" t="n">
        <f aca="false">COUNTIFS('Raw Citation Records'!$E$2:$E$603,B40,'Raw Citation Records'!$B$2:$B$603,"Google AIO")</f>
        <v>0</v>
      </c>
      <c r="K40" s="4" t="n">
        <v>1</v>
      </c>
      <c r="L40" s="4" t="s">
        <v>49</v>
      </c>
      <c r="M40" s="4" t="n">
        <f aca="false">H40+I40+J40</f>
        <v>1</v>
      </c>
    </row>
    <row r="41" customFormat="false" ht="15" hidden="false" customHeight="true" outlineLevel="0" collapsed="false">
      <c r="A41" s="4" t="s">
        <v>123</v>
      </c>
      <c r="B41" s="4" t="s">
        <v>124</v>
      </c>
      <c r="C41" s="4" t="n">
        <f aca="false">COUNTIF('Raw Citation Records'!$E$2:$E$603,B41)</f>
        <v>2</v>
      </c>
      <c r="D41" s="4" t="n">
        <v>2</v>
      </c>
      <c r="E41" s="4" t="n">
        <f aca="false">ROUND(K41/16*100,1)</f>
        <v>0</v>
      </c>
      <c r="F41" s="4" t="n">
        <f aca="false">ROUND(M41/MAX($M$2:$M$115)*100,1)</f>
        <v>12.5</v>
      </c>
      <c r="G41" s="4" t="n">
        <f aca="false">E41-F41</f>
        <v>-12.5</v>
      </c>
      <c r="H41" s="4" t="n">
        <f aca="false">COUNTIFS('Raw Citation Records'!$E$2:$E$603,B41,'Raw Citation Records'!$B$2:$B$603,"Perplexity")</f>
        <v>2</v>
      </c>
      <c r="I41" s="4" t="n">
        <f aca="false">COUNTIFS('Raw Citation Records'!$E$2:$E$603,B41,'Raw Citation Records'!$B$2:$B$603,"ChatGPT")</f>
        <v>0</v>
      </c>
      <c r="J41" s="4" t="n">
        <f aca="false">COUNTIFS('Raw Citation Records'!$E$2:$E$603,B41,'Raw Citation Records'!$B$2:$B$603,"Google AIO")</f>
        <v>0</v>
      </c>
      <c r="K41" s="4" t="n">
        <v>0</v>
      </c>
      <c r="L41" s="4" t="s">
        <v>49</v>
      </c>
      <c r="M41" s="4" t="n">
        <f aca="false">H41+I41+J41</f>
        <v>2</v>
      </c>
    </row>
    <row r="42" customFormat="false" ht="15" hidden="false" customHeight="true" outlineLevel="0" collapsed="false">
      <c r="A42" s="4" t="s">
        <v>125</v>
      </c>
      <c r="B42" s="4" t="s">
        <v>126</v>
      </c>
      <c r="C42" s="4" t="n">
        <f aca="false">COUNTIF('Raw Citation Records'!$E$2:$E$603,B42)</f>
        <v>2</v>
      </c>
      <c r="D42" s="4" t="n">
        <v>2</v>
      </c>
      <c r="E42" s="4" t="n">
        <f aca="false">ROUND(K42/16*100,1)</f>
        <v>0</v>
      </c>
      <c r="F42" s="4" t="n">
        <f aca="false">ROUND(M42/MAX($M$2:$M$115)*100,1)</f>
        <v>12.5</v>
      </c>
      <c r="G42" s="4" t="n">
        <f aca="false">E42-F42</f>
        <v>-12.5</v>
      </c>
      <c r="H42" s="4" t="n">
        <f aca="false">COUNTIFS('Raw Citation Records'!$E$2:$E$603,B42,'Raw Citation Records'!$B$2:$B$603,"Perplexity")</f>
        <v>0</v>
      </c>
      <c r="I42" s="4" t="n">
        <f aca="false">COUNTIFS('Raw Citation Records'!$E$2:$E$603,B42,'Raw Citation Records'!$B$2:$B$603,"ChatGPT")</f>
        <v>2</v>
      </c>
      <c r="J42" s="4" t="n">
        <f aca="false">COUNTIFS('Raw Citation Records'!$E$2:$E$603,B42,'Raw Citation Records'!$B$2:$B$603,"Google AIO")</f>
        <v>0</v>
      </c>
      <c r="K42" s="4" t="n">
        <v>0</v>
      </c>
      <c r="L42" s="4" t="s">
        <v>110</v>
      </c>
      <c r="M42" s="4" t="n">
        <f aca="false">H42+I42+J42</f>
        <v>2</v>
      </c>
    </row>
    <row r="43" customFormat="false" ht="15" hidden="false" customHeight="true" outlineLevel="0" collapsed="false">
      <c r="A43" s="4" t="s">
        <v>127</v>
      </c>
      <c r="B43" s="4" t="s">
        <v>128</v>
      </c>
      <c r="C43" s="4" t="n">
        <f aca="false">COUNTIF('Raw Citation Records'!$E$2:$E$603,B43)</f>
        <v>2</v>
      </c>
      <c r="D43" s="4" t="n">
        <v>2</v>
      </c>
      <c r="E43" s="4" t="n">
        <f aca="false">ROUND(K43/16*100,1)</f>
        <v>0</v>
      </c>
      <c r="F43" s="4" t="n">
        <f aca="false">ROUND(M43/MAX($M$2:$M$115)*100,1)</f>
        <v>12.5</v>
      </c>
      <c r="G43" s="4" t="n">
        <f aca="false">E43-F43</f>
        <v>-12.5</v>
      </c>
      <c r="H43" s="4" t="n">
        <f aca="false">COUNTIFS('Raw Citation Records'!$E$2:$E$603,B43,'Raw Citation Records'!$B$2:$B$603,"Perplexity")</f>
        <v>2</v>
      </c>
      <c r="I43" s="4" t="n">
        <f aca="false">COUNTIFS('Raw Citation Records'!$E$2:$E$603,B43,'Raw Citation Records'!$B$2:$B$603,"ChatGPT")</f>
        <v>0</v>
      </c>
      <c r="J43" s="4" t="n">
        <f aca="false">COUNTIFS('Raw Citation Records'!$E$2:$E$603,B43,'Raw Citation Records'!$B$2:$B$603,"Google AIO")</f>
        <v>0</v>
      </c>
      <c r="K43" s="4" t="n">
        <v>0</v>
      </c>
      <c r="L43" s="4" t="s">
        <v>49</v>
      </c>
      <c r="M43" s="4" t="n">
        <f aca="false">H43+I43+J43</f>
        <v>2</v>
      </c>
    </row>
    <row r="44" customFormat="false" ht="15" hidden="false" customHeight="true" outlineLevel="0" collapsed="false">
      <c r="A44" s="4" t="s">
        <v>129</v>
      </c>
      <c r="B44" s="4" t="s">
        <v>130</v>
      </c>
      <c r="C44" s="4" t="n">
        <f aca="false">COUNTIF('Raw Citation Records'!$E$2:$E$603,B44)</f>
        <v>2</v>
      </c>
      <c r="D44" s="4" t="n">
        <v>1</v>
      </c>
      <c r="E44" s="4" t="n">
        <f aca="false">ROUND(K44/16*100,1)</f>
        <v>0</v>
      </c>
      <c r="F44" s="4" t="n">
        <f aca="false">ROUND(M44/MAX($M$2:$M$115)*100,1)</f>
        <v>12.5</v>
      </c>
      <c r="G44" s="4" t="n">
        <f aca="false">E44-F44</f>
        <v>-12.5</v>
      </c>
      <c r="H44" s="4" t="n">
        <f aca="false">COUNTIFS('Raw Citation Records'!$E$2:$E$603,B44,'Raw Citation Records'!$B$2:$B$603,"Perplexity")</f>
        <v>0</v>
      </c>
      <c r="I44" s="4" t="n">
        <f aca="false">COUNTIFS('Raw Citation Records'!$E$2:$E$603,B44,'Raw Citation Records'!$B$2:$B$603,"ChatGPT")</f>
        <v>0</v>
      </c>
      <c r="J44" s="4" t="n">
        <f aca="false">COUNTIFS('Raw Citation Records'!$E$2:$E$603,B44,'Raw Citation Records'!$B$2:$B$603,"Google AIO")</f>
        <v>2</v>
      </c>
      <c r="K44" s="4" t="n">
        <v>0</v>
      </c>
      <c r="L44" s="4" t="s">
        <v>49</v>
      </c>
      <c r="M44" s="4" t="n">
        <f aca="false">H44+I44+J44</f>
        <v>2</v>
      </c>
    </row>
    <row r="45" customFormat="false" ht="15" hidden="false" customHeight="true" outlineLevel="0" collapsed="false">
      <c r="A45" s="4" t="s">
        <v>131</v>
      </c>
      <c r="B45" s="4" t="s">
        <v>132</v>
      </c>
      <c r="C45" s="4" t="n">
        <f aca="false">COUNTIF('Raw Citation Records'!$E$2:$E$603,B45)</f>
        <v>2</v>
      </c>
      <c r="D45" s="4" t="n">
        <v>2</v>
      </c>
      <c r="E45" s="4" t="n">
        <f aca="false">ROUND(K45/16*100,1)</f>
        <v>0</v>
      </c>
      <c r="F45" s="4" t="n">
        <f aca="false">ROUND(M45/MAX($M$2:$M$115)*100,1)</f>
        <v>12.5</v>
      </c>
      <c r="G45" s="4" t="n">
        <f aca="false">E45-F45</f>
        <v>-12.5</v>
      </c>
      <c r="H45" s="4" t="n">
        <f aca="false">COUNTIFS('Raw Citation Records'!$E$2:$E$603,B45,'Raw Citation Records'!$B$2:$B$603,"Perplexity")</f>
        <v>2</v>
      </c>
      <c r="I45" s="4" t="n">
        <f aca="false">COUNTIFS('Raw Citation Records'!$E$2:$E$603,B45,'Raw Citation Records'!$B$2:$B$603,"ChatGPT")</f>
        <v>0</v>
      </c>
      <c r="J45" s="4" t="n">
        <f aca="false">COUNTIFS('Raw Citation Records'!$E$2:$E$603,B45,'Raw Citation Records'!$B$2:$B$603,"Google AIO")</f>
        <v>0</v>
      </c>
      <c r="K45" s="4" t="n">
        <v>0</v>
      </c>
      <c r="L45" s="4" t="s">
        <v>49</v>
      </c>
      <c r="M45" s="4" t="n">
        <f aca="false">H45+I45+J45</f>
        <v>2</v>
      </c>
    </row>
    <row r="46" customFormat="false" ht="15" hidden="false" customHeight="true" outlineLevel="0" collapsed="false">
      <c r="A46" s="4" t="s">
        <v>133</v>
      </c>
      <c r="B46" s="4" t="s">
        <v>134</v>
      </c>
      <c r="C46" s="4" t="n">
        <f aca="false">COUNTIF('Raw Citation Records'!$E$2:$E$603,B46)</f>
        <v>2</v>
      </c>
      <c r="D46" s="4" t="n">
        <v>1</v>
      </c>
      <c r="E46" s="4" t="n">
        <f aca="false">ROUND(K46/16*100,1)</f>
        <v>6.3</v>
      </c>
      <c r="F46" s="4" t="n">
        <f aca="false">ROUND(M46/MAX($M$2:$M$115)*100,1)</f>
        <v>6.3</v>
      </c>
      <c r="G46" s="4" t="n">
        <f aca="false">E46-F46</f>
        <v>0</v>
      </c>
      <c r="H46" s="4" t="n">
        <f aca="false">COUNTIFS('Raw Citation Records'!$E$2:$E$603,B46,'Raw Citation Records'!$B$2:$B$603,"Perplexity")</f>
        <v>0</v>
      </c>
      <c r="I46" s="4" t="n">
        <f aca="false">COUNTIFS('Raw Citation Records'!$E$2:$E$603,B46,'Raw Citation Records'!$B$2:$B$603,"ChatGPT")</f>
        <v>0</v>
      </c>
      <c r="J46" s="4" t="n">
        <f aca="false">COUNTIFS('Raw Citation Records'!$E$2:$E$603,B46,'Raw Citation Records'!$B$2:$B$603,"Google AIO")</f>
        <v>1</v>
      </c>
      <c r="K46" s="4" t="n">
        <v>1</v>
      </c>
      <c r="L46" s="4" t="s">
        <v>49</v>
      </c>
      <c r="M46" s="4" t="n">
        <f aca="false">H46+I46+J46</f>
        <v>1</v>
      </c>
    </row>
    <row r="47" customFormat="false" ht="15" hidden="false" customHeight="true" outlineLevel="0" collapsed="false">
      <c r="A47" s="4" t="s">
        <v>135</v>
      </c>
      <c r="B47" s="4" t="s">
        <v>136</v>
      </c>
      <c r="C47" s="4" t="n">
        <f aca="false">COUNTIF('Raw Citation Records'!$E$2:$E$603,B47)</f>
        <v>2</v>
      </c>
      <c r="D47" s="4" t="n">
        <v>1</v>
      </c>
      <c r="E47" s="4" t="n">
        <f aca="false">ROUND(K47/16*100,1)</f>
        <v>0</v>
      </c>
      <c r="F47" s="4" t="n">
        <f aca="false">ROUND(M47/MAX($M$2:$M$115)*100,1)</f>
        <v>12.5</v>
      </c>
      <c r="G47" s="4" t="n">
        <f aca="false">E47-F47</f>
        <v>-12.5</v>
      </c>
      <c r="H47" s="4" t="n">
        <f aca="false">COUNTIFS('Raw Citation Records'!$E$2:$E$603,B47,'Raw Citation Records'!$B$2:$B$603,"Perplexity")</f>
        <v>1</v>
      </c>
      <c r="I47" s="4" t="n">
        <f aca="false">COUNTIFS('Raw Citation Records'!$E$2:$E$603,B47,'Raw Citation Records'!$B$2:$B$603,"ChatGPT")</f>
        <v>0</v>
      </c>
      <c r="J47" s="4" t="n">
        <f aca="false">COUNTIFS('Raw Citation Records'!$E$2:$E$603,B47,'Raw Citation Records'!$B$2:$B$603,"Google AIO")</f>
        <v>1</v>
      </c>
      <c r="K47" s="4" t="n">
        <v>0</v>
      </c>
      <c r="L47" s="4" t="s">
        <v>49</v>
      </c>
      <c r="M47" s="4" t="n">
        <f aca="false">H47+I47+J47</f>
        <v>2</v>
      </c>
    </row>
    <row r="48" customFormat="false" ht="15" hidden="false" customHeight="true" outlineLevel="0" collapsed="false">
      <c r="A48" s="4" t="s">
        <v>137</v>
      </c>
      <c r="B48" s="4" t="s">
        <v>138</v>
      </c>
      <c r="C48" s="4" t="n">
        <f aca="false">COUNTIF('Raw Citation Records'!$E$2:$E$603,B48)</f>
        <v>11</v>
      </c>
      <c r="D48" s="4" t="n">
        <v>2</v>
      </c>
      <c r="E48" s="4" t="n">
        <f aca="false">ROUND(K48/16*100,1)</f>
        <v>25</v>
      </c>
      <c r="F48" s="4" t="n">
        <f aca="false">ROUND(M48/MAX($M$2:$M$115)*100,1)</f>
        <v>12.5</v>
      </c>
      <c r="G48" s="4" t="n">
        <f aca="false">E48-F48</f>
        <v>12.5</v>
      </c>
      <c r="H48" s="4" t="n">
        <f aca="false">COUNTIFS('Raw Citation Records'!$E$2:$E$603,B48,'Raw Citation Records'!$B$2:$B$603,"Perplexity")</f>
        <v>1</v>
      </c>
      <c r="I48" s="4" t="n">
        <f aca="false">COUNTIFS('Raw Citation Records'!$E$2:$E$603,B48,'Raw Citation Records'!$B$2:$B$603,"ChatGPT")</f>
        <v>1</v>
      </c>
      <c r="J48" s="4" t="n">
        <f aca="false">COUNTIFS('Raw Citation Records'!$E$2:$E$603,B48,'Raw Citation Records'!$B$2:$B$603,"Google AIO")</f>
        <v>0</v>
      </c>
      <c r="K48" s="4" t="n">
        <v>4</v>
      </c>
      <c r="L48" s="4" t="s">
        <v>49</v>
      </c>
      <c r="M48" s="4" t="n">
        <f aca="false">H48+I48+J48</f>
        <v>2</v>
      </c>
    </row>
    <row r="49" customFormat="false" ht="15" hidden="false" customHeight="true" outlineLevel="0" collapsed="false">
      <c r="A49" s="4" t="s">
        <v>139</v>
      </c>
      <c r="B49" s="4" t="s">
        <v>140</v>
      </c>
      <c r="C49" s="4" t="n">
        <f aca="false">COUNTIF('Raw Citation Records'!$E$2:$E$603,B49)</f>
        <v>1</v>
      </c>
      <c r="D49" s="4" t="n">
        <v>1</v>
      </c>
      <c r="E49" s="4" t="n">
        <f aca="false">ROUND(K49/16*100,1)</f>
        <v>0</v>
      </c>
      <c r="F49" s="4" t="n">
        <f aca="false">ROUND(M49/MAX($M$2:$M$115)*100,1)</f>
        <v>6.3</v>
      </c>
      <c r="G49" s="4" t="n">
        <f aca="false">E49-F49</f>
        <v>-6.3</v>
      </c>
      <c r="H49" s="4" t="n">
        <f aca="false">COUNTIFS('Raw Citation Records'!$E$2:$E$603,B49,'Raw Citation Records'!$B$2:$B$603,"Perplexity")</f>
        <v>0</v>
      </c>
      <c r="I49" s="4" t="n">
        <f aca="false">COUNTIFS('Raw Citation Records'!$E$2:$E$603,B49,'Raw Citation Records'!$B$2:$B$603,"ChatGPT")</f>
        <v>0</v>
      </c>
      <c r="J49" s="4" t="n">
        <f aca="false">COUNTIFS('Raw Citation Records'!$E$2:$E$603,B49,'Raw Citation Records'!$B$2:$B$603,"Google AIO")</f>
        <v>1</v>
      </c>
      <c r="K49" s="4" t="n">
        <v>0</v>
      </c>
      <c r="L49" s="4" t="s">
        <v>49</v>
      </c>
      <c r="M49" s="4" t="n">
        <f aca="false">H49+I49+J49</f>
        <v>1</v>
      </c>
    </row>
    <row r="50" customFormat="false" ht="15" hidden="false" customHeight="true" outlineLevel="0" collapsed="false">
      <c r="A50" s="4" t="s">
        <v>141</v>
      </c>
      <c r="B50" s="4" t="s">
        <v>142</v>
      </c>
      <c r="C50" s="4" t="n">
        <f aca="false">COUNTIF('Raw Citation Records'!$E$2:$E$603,B50)</f>
        <v>1</v>
      </c>
      <c r="D50" s="4" t="n">
        <v>1</v>
      </c>
      <c r="E50" s="4" t="n">
        <f aca="false">ROUND(K50/16*100,1)</f>
        <v>6.3</v>
      </c>
      <c r="F50" s="4" t="n">
        <f aca="false">ROUND(M50/MAX($M$2:$M$115)*100,1)</f>
        <v>0</v>
      </c>
      <c r="G50" s="4" t="n">
        <f aca="false">E50-F50</f>
        <v>6.3</v>
      </c>
      <c r="H50" s="4" t="n">
        <f aca="false">COUNTIFS('Raw Citation Records'!$E$2:$E$603,B50,'Raw Citation Records'!$B$2:$B$603,"Perplexity")</f>
        <v>0</v>
      </c>
      <c r="I50" s="4" t="n">
        <f aca="false">COUNTIFS('Raw Citation Records'!$E$2:$E$603,B50,'Raw Citation Records'!$B$2:$B$603,"ChatGPT")</f>
        <v>0</v>
      </c>
      <c r="J50" s="4" t="n">
        <f aca="false">COUNTIFS('Raw Citation Records'!$E$2:$E$603,B50,'Raw Citation Records'!$B$2:$B$603,"Google AIO")</f>
        <v>0</v>
      </c>
      <c r="K50" s="4" t="n">
        <v>1</v>
      </c>
      <c r="L50" s="4" t="s">
        <v>49</v>
      </c>
      <c r="M50" s="4" t="n">
        <f aca="false">H50+I50+J50</f>
        <v>0</v>
      </c>
    </row>
    <row r="51" customFormat="false" ht="15" hidden="false" customHeight="true" outlineLevel="0" collapsed="false">
      <c r="A51" s="4" t="s">
        <v>143</v>
      </c>
      <c r="B51" s="4" t="s">
        <v>144</v>
      </c>
      <c r="C51" s="4" t="n">
        <f aca="false">COUNTIF('Raw Citation Records'!$E$2:$E$603,B51)</f>
        <v>1</v>
      </c>
      <c r="D51" s="4" t="n">
        <v>1</v>
      </c>
      <c r="E51" s="4" t="n">
        <f aca="false">ROUND(K51/16*100,1)</f>
        <v>0</v>
      </c>
      <c r="F51" s="4" t="n">
        <f aca="false">ROUND(M51/MAX($M$2:$M$115)*100,1)</f>
        <v>6.3</v>
      </c>
      <c r="G51" s="4" t="n">
        <f aca="false">E51-F51</f>
        <v>-6.3</v>
      </c>
      <c r="H51" s="4" t="n">
        <f aca="false">COUNTIFS('Raw Citation Records'!$E$2:$E$603,B51,'Raw Citation Records'!$B$2:$B$603,"Perplexity")</f>
        <v>0</v>
      </c>
      <c r="I51" s="4" t="n">
        <f aca="false">COUNTIFS('Raw Citation Records'!$E$2:$E$603,B51,'Raw Citation Records'!$B$2:$B$603,"ChatGPT")</f>
        <v>1</v>
      </c>
      <c r="J51" s="4" t="n">
        <f aca="false">COUNTIFS('Raw Citation Records'!$E$2:$E$603,B51,'Raw Citation Records'!$B$2:$B$603,"Google AIO")</f>
        <v>0</v>
      </c>
      <c r="K51" s="4" t="n">
        <v>0</v>
      </c>
      <c r="L51" s="4" t="s">
        <v>44</v>
      </c>
      <c r="M51" s="4" t="n">
        <f aca="false">H51+I51+J51</f>
        <v>1</v>
      </c>
    </row>
    <row r="52" customFormat="false" ht="15" hidden="false" customHeight="true" outlineLevel="0" collapsed="false">
      <c r="A52" s="4" t="s">
        <v>145</v>
      </c>
      <c r="B52" s="4" t="s">
        <v>146</v>
      </c>
      <c r="C52" s="4" t="n">
        <f aca="false">COUNTIF('Raw Citation Records'!$E$2:$E$603,B52)</f>
        <v>1</v>
      </c>
      <c r="D52" s="4" t="n">
        <v>1</v>
      </c>
      <c r="E52" s="4" t="n">
        <f aca="false">ROUND(K52/16*100,1)</f>
        <v>0</v>
      </c>
      <c r="F52" s="4" t="n">
        <f aca="false">ROUND(M52/MAX($M$2:$M$115)*100,1)</f>
        <v>6.3</v>
      </c>
      <c r="G52" s="4" t="n">
        <f aca="false">E52-F52</f>
        <v>-6.3</v>
      </c>
      <c r="H52" s="4" t="n">
        <f aca="false">COUNTIFS('Raw Citation Records'!$E$2:$E$603,B52,'Raw Citation Records'!$B$2:$B$603,"Perplexity")</f>
        <v>0</v>
      </c>
      <c r="I52" s="4" t="n">
        <f aca="false">COUNTIFS('Raw Citation Records'!$E$2:$E$603,B52,'Raw Citation Records'!$B$2:$B$603,"ChatGPT")</f>
        <v>1</v>
      </c>
      <c r="J52" s="4" t="n">
        <f aca="false">COUNTIFS('Raw Citation Records'!$E$2:$E$603,B52,'Raw Citation Records'!$B$2:$B$603,"Google AIO")</f>
        <v>0</v>
      </c>
      <c r="K52" s="4" t="n">
        <v>0</v>
      </c>
      <c r="L52" s="4" t="s">
        <v>44</v>
      </c>
      <c r="M52" s="4" t="n">
        <f aca="false">H52+I52+J52</f>
        <v>1</v>
      </c>
    </row>
    <row r="53" customFormat="false" ht="15" hidden="false" customHeight="true" outlineLevel="0" collapsed="false">
      <c r="A53" s="4" t="s">
        <v>147</v>
      </c>
      <c r="B53" s="4" t="s">
        <v>148</v>
      </c>
      <c r="C53" s="4" t="n">
        <f aca="false">COUNTIF('Raw Citation Records'!$E$2:$E$603,B53)</f>
        <v>1</v>
      </c>
      <c r="D53" s="4" t="n">
        <v>1</v>
      </c>
      <c r="E53" s="4" t="n">
        <f aca="false">ROUND(K53/16*100,1)</f>
        <v>0</v>
      </c>
      <c r="F53" s="4" t="n">
        <f aca="false">ROUND(M53/MAX($M$2:$M$115)*100,1)</f>
        <v>6.3</v>
      </c>
      <c r="G53" s="4" t="n">
        <f aca="false">E53-F53</f>
        <v>-6.3</v>
      </c>
      <c r="H53" s="4" t="n">
        <f aca="false">COUNTIFS('Raw Citation Records'!$E$2:$E$603,B53,'Raw Citation Records'!$B$2:$B$603,"Perplexity")</f>
        <v>0</v>
      </c>
      <c r="I53" s="4" t="n">
        <f aca="false">COUNTIFS('Raw Citation Records'!$E$2:$E$603,B53,'Raw Citation Records'!$B$2:$B$603,"ChatGPT")</f>
        <v>1</v>
      </c>
      <c r="J53" s="4" t="n">
        <f aca="false">COUNTIFS('Raw Citation Records'!$E$2:$E$603,B53,'Raw Citation Records'!$B$2:$B$603,"Google AIO")</f>
        <v>0</v>
      </c>
      <c r="K53" s="4" t="n">
        <v>0</v>
      </c>
      <c r="L53" s="4" t="s">
        <v>44</v>
      </c>
      <c r="M53" s="4" t="n">
        <f aca="false">H53+I53+J53</f>
        <v>1</v>
      </c>
    </row>
    <row r="54" customFormat="false" ht="15" hidden="false" customHeight="true" outlineLevel="0" collapsed="false">
      <c r="A54" s="4" t="s">
        <v>149</v>
      </c>
      <c r="B54" s="4" t="s">
        <v>150</v>
      </c>
      <c r="C54" s="4" t="n">
        <f aca="false">COUNTIF('Raw Citation Records'!$E$2:$E$603,B54)</f>
        <v>1</v>
      </c>
      <c r="D54" s="4" t="n">
        <v>1</v>
      </c>
      <c r="E54" s="4" t="n">
        <f aca="false">ROUND(K54/16*100,1)</f>
        <v>0</v>
      </c>
      <c r="F54" s="4" t="n">
        <f aca="false">ROUND(M54/MAX($M$2:$M$115)*100,1)</f>
        <v>6.3</v>
      </c>
      <c r="G54" s="4" t="n">
        <f aca="false">E54-F54</f>
        <v>-6.3</v>
      </c>
      <c r="H54" s="4" t="n">
        <f aca="false">COUNTIFS('Raw Citation Records'!$E$2:$E$603,B54,'Raw Citation Records'!$B$2:$B$603,"Perplexity")</f>
        <v>1</v>
      </c>
      <c r="I54" s="4" t="n">
        <f aca="false">COUNTIFS('Raw Citation Records'!$E$2:$E$603,B54,'Raw Citation Records'!$B$2:$B$603,"ChatGPT")</f>
        <v>0</v>
      </c>
      <c r="J54" s="4" t="n">
        <f aca="false">COUNTIFS('Raw Citation Records'!$E$2:$E$603,B54,'Raw Citation Records'!$B$2:$B$603,"Google AIO")</f>
        <v>0</v>
      </c>
      <c r="K54" s="4" t="n">
        <v>0</v>
      </c>
      <c r="L54" s="4" t="s">
        <v>44</v>
      </c>
      <c r="M54" s="4" t="n">
        <f aca="false">H54+I54+J54</f>
        <v>1</v>
      </c>
    </row>
    <row r="55" customFormat="false" ht="15" hidden="false" customHeight="true" outlineLevel="0" collapsed="false">
      <c r="A55" s="4" t="s">
        <v>151</v>
      </c>
      <c r="B55" s="4" t="s">
        <v>152</v>
      </c>
      <c r="C55" s="4" t="n">
        <f aca="false">COUNTIF('Raw Citation Records'!$E$2:$E$603,B55)</f>
        <v>1</v>
      </c>
      <c r="D55" s="4" t="n">
        <v>1</v>
      </c>
      <c r="E55" s="4" t="n">
        <f aca="false">ROUND(K55/16*100,1)</f>
        <v>0</v>
      </c>
      <c r="F55" s="4" t="n">
        <f aca="false">ROUND(M55/MAX($M$2:$M$115)*100,1)</f>
        <v>6.3</v>
      </c>
      <c r="G55" s="4" t="n">
        <f aca="false">E55-F55</f>
        <v>-6.3</v>
      </c>
      <c r="H55" s="4" t="n">
        <f aca="false">COUNTIFS('Raw Citation Records'!$E$2:$E$603,B55,'Raw Citation Records'!$B$2:$B$603,"Perplexity")</f>
        <v>0</v>
      </c>
      <c r="I55" s="4" t="n">
        <f aca="false">COUNTIFS('Raw Citation Records'!$E$2:$E$603,B55,'Raw Citation Records'!$B$2:$B$603,"ChatGPT")</f>
        <v>1</v>
      </c>
      <c r="J55" s="4" t="n">
        <f aca="false">COUNTIFS('Raw Citation Records'!$E$2:$E$603,B55,'Raw Citation Records'!$B$2:$B$603,"Google AIO")</f>
        <v>0</v>
      </c>
      <c r="K55" s="4" t="n">
        <v>0</v>
      </c>
      <c r="L55" s="4" t="s">
        <v>44</v>
      </c>
      <c r="M55" s="4" t="n">
        <f aca="false">H55+I55+J55</f>
        <v>1</v>
      </c>
    </row>
    <row r="56" customFormat="false" ht="15" hidden="false" customHeight="true" outlineLevel="0" collapsed="false">
      <c r="A56" s="4" t="s">
        <v>153</v>
      </c>
      <c r="B56" s="4" t="s">
        <v>154</v>
      </c>
      <c r="C56" s="4" t="n">
        <f aca="false">COUNTIF('Raw Citation Records'!$E$2:$E$603,B56)</f>
        <v>1</v>
      </c>
      <c r="D56" s="4" t="n">
        <v>1</v>
      </c>
      <c r="E56" s="4" t="n">
        <f aca="false">ROUND(K56/16*100,1)</f>
        <v>6.3</v>
      </c>
      <c r="F56" s="4" t="n">
        <f aca="false">ROUND(M56/MAX($M$2:$M$115)*100,1)</f>
        <v>0</v>
      </c>
      <c r="G56" s="4" t="n">
        <f aca="false">E56-F56</f>
        <v>6.3</v>
      </c>
      <c r="H56" s="4" t="n">
        <f aca="false">COUNTIFS('Raw Citation Records'!$E$2:$E$603,B56,'Raw Citation Records'!$B$2:$B$603,"Perplexity")</f>
        <v>0</v>
      </c>
      <c r="I56" s="4" t="n">
        <f aca="false">COUNTIFS('Raw Citation Records'!$E$2:$E$603,B56,'Raw Citation Records'!$B$2:$B$603,"ChatGPT")</f>
        <v>0</v>
      </c>
      <c r="J56" s="4" t="n">
        <f aca="false">COUNTIFS('Raw Citation Records'!$E$2:$E$603,B56,'Raw Citation Records'!$B$2:$B$603,"Google AIO")</f>
        <v>0</v>
      </c>
      <c r="K56" s="4" t="n">
        <v>1</v>
      </c>
      <c r="L56" s="4" t="s">
        <v>49</v>
      </c>
      <c r="M56" s="4" t="n">
        <f aca="false">H56+I56+J56</f>
        <v>0</v>
      </c>
    </row>
    <row r="57" customFormat="false" ht="15" hidden="false" customHeight="true" outlineLevel="0" collapsed="false">
      <c r="A57" s="4" t="s">
        <v>155</v>
      </c>
      <c r="B57" s="4" t="s">
        <v>156</v>
      </c>
      <c r="C57" s="4" t="n">
        <f aca="false">COUNTIF('Raw Citation Records'!$E$2:$E$603,B57)</f>
        <v>1</v>
      </c>
      <c r="D57" s="4" t="n">
        <v>1</v>
      </c>
      <c r="E57" s="4" t="n">
        <f aca="false">ROUND(K57/16*100,1)</f>
        <v>0</v>
      </c>
      <c r="F57" s="4" t="n">
        <f aca="false">ROUND(M57/MAX($M$2:$M$115)*100,1)</f>
        <v>6.3</v>
      </c>
      <c r="G57" s="4" t="n">
        <f aca="false">E57-F57</f>
        <v>-6.3</v>
      </c>
      <c r="H57" s="4" t="n">
        <f aca="false">COUNTIFS('Raw Citation Records'!$E$2:$E$603,B57,'Raw Citation Records'!$B$2:$B$603,"Perplexity")</f>
        <v>1</v>
      </c>
      <c r="I57" s="4" t="n">
        <f aca="false">COUNTIFS('Raw Citation Records'!$E$2:$E$603,B57,'Raw Citation Records'!$B$2:$B$603,"ChatGPT")</f>
        <v>0</v>
      </c>
      <c r="J57" s="4" t="n">
        <f aca="false">COUNTIFS('Raw Citation Records'!$E$2:$E$603,B57,'Raw Citation Records'!$B$2:$B$603,"Google AIO")</f>
        <v>0</v>
      </c>
      <c r="K57" s="4" t="n">
        <v>0</v>
      </c>
      <c r="L57" s="4" t="s">
        <v>44</v>
      </c>
      <c r="M57" s="4" t="n">
        <f aca="false">H57+I57+J57</f>
        <v>1</v>
      </c>
    </row>
    <row r="58" customFormat="false" ht="15" hidden="false" customHeight="true" outlineLevel="0" collapsed="false">
      <c r="A58" s="4" t="s">
        <v>157</v>
      </c>
      <c r="B58" s="4" t="s">
        <v>158</v>
      </c>
      <c r="C58" s="4" t="n">
        <f aca="false">COUNTIF('Raw Citation Records'!$E$2:$E$603,B58)</f>
        <v>1</v>
      </c>
      <c r="D58" s="4" t="n">
        <v>1</v>
      </c>
      <c r="E58" s="4" t="n">
        <f aca="false">ROUND(K58/16*100,1)</f>
        <v>0</v>
      </c>
      <c r="F58" s="4" t="n">
        <f aca="false">ROUND(M58/MAX($M$2:$M$115)*100,1)</f>
        <v>6.3</v>
      </c>
      <c r="G58" s="4" t="n">
        <f aca="false">E58-F58</f>
        <v>-6.3</v>
      </c>
      <c r="H58" s="4" t="n">
        <f aca="false">COUNTIFS('Raw Citation Records'!$E$2:$E$603,B58,'Raw Citation Records'!$B$2:$B$603,"Perplexity")</f>
        <v>1</v>
      </c>
      <c r="I58" s="4" t="n">
        <f aca="false">COUNTIFS('Raw Citation Records'!$E$2:$E$603,B58,'Raw Citation Records'!$B$2:$B$603,"ChatGPT")</f>
        <v>0</v>
      </c>
      <c r="J58" s="4" t="n">
        <f aca="false">COUNTIFS('Raw Citation Records'!$E$2:$E$603,B58,'Raw Citation Records'!$B$2:$B$603,"Google AIO")</f>
        <v>0</v>
      </c>
      <c r="K58" s="4" t="n">
        <v>0</v>
      </c>
      <c r="L58" s="4" t="s">
        <v>49</v>
      </c>
      <c r="M58" s="4" t="n">
        <f aca="false">H58+I58+J58</f>
        <v>1</v>
      </c>
    </row>
    <row r="59" customFormat="false" ht="15" hidden="false" customHeight="true" outlineLevel="0" collapsed="false">
      <c r="A59" s="4" t="s">
        <v>159</v>
      </c>
      <c r="B59" s="4" t="s">
        <v>160</v>
      </c>
      <c r="C59" s="4" t="n">
        <f aca="false">COUNTIF('Raw Citation Records'!$E$2:$E$603,B59)</f>
        <v>1</v>
      </c>
      <c r="D59" s="4" t="n">
        <v>1</v>
      </c>
      <c r="E59" s="4" t="n">
        <f aca="false">ROUND(K59/16*100,1)</f>
        <v>0</v>
      </c>
      <c r="F59" s="4" t="n">
        <f aca="false">ROUND(M59/MAX($M$2:$M$115)*100,1)</f>
        <v>6.3</v>
      </c>
      <c r="G59" s="4" t="n">
        <f aca="false">E59-F59</f>
        <v>-6.3</v>
      </c>
      <c r="H59" s="4" t="n">
        <f aca="false">COUNTIFS('Raw Citation Records'!$E$2:$E$603,B59,'Raw Citation Records'!$B$2:$B$603,"Perplexity")</f>
        <v>1</v>
      </c>
      <c r="I59" s="4" t="n">
        <f aca="false">COUNTIFS('Raw Citation Records'!$E$2:$E$603,B59,'Raw Citation Records'!$B$2:$B$603,"ChatGPT")</f>
        <v>0</v>
      </c>
      <c r="J59" s="4" t="n">
        <f aca="false">COUNTIFS('Raw Citation Records'!$E$2:$E$603,B59,'Raw Citation Records'!$B$2:$B$603,"Google AIO")</f>
        <v>0</v>
      </c>
      <c r="K59" s="4" t="n">
        <v>0</v>
      </c>
      <c r="L59" s="4" t="s">
        <v>49</v>
      </c>
      <c r="M59" s="4" t="n">
        <f aca="false">H59+I59+J59</f>
        <v>1</v>
      </c>
    </row>
    <row r="60" customFormat="false" ht="15" hidden="false" customHeight="true" outlineLevel="0" collapsed="false">
      <c r="A60" s="4" t="s">
        <v>161</v>
      </c>
      <c r="B60" s="4" t="s">
        <v>162</v>
      </c>
      <c r="C60" s="4" t="n">
        <f aca="false">COUNTIF('Raw Citation Records'!$E$2:$E$603,B60)</f>
        <v>1</v>
      </c>
      <c r="D60" s="4" t="n">
        <v>1</v>
      </c>
      <c r="E60" s="4" t="n">
        <f aca="false">ROUND(K60/16*100,1)</f>
        <v>0</v>
      </c>
      <c r="F60" s="4" t="n">
        <f aca="false">ROUND(M60/MAX($M$2:$M$115)*100,1)</f>
        <v>6.3</v>
      </c>
      <c r="G60" s="4" t="n">
        <f aca="false">E60-F60</f>
        <v>-6.3</v>
      </c>
      <c r="H60" s="4" t="n">
        <f aca="false">COUNTIFS('Raw Citation Records'!$E$2:$E$603,B60,'Raw Citation Records'!$B$2:$B$603,"Perplexity")</f>
        <v>0</v>
      </c>
      <c r="I60" s="4" t="n">
        <f aca="false">COUNTIFS('Raw Citation Records'!$E$2:$E$603,B60,'Raw Citation Records'!$B$2:$B$603,"ChatGPT")</f>
        <v>1</v>
      </c>
      <c r="J60" s="4" t="n">
        <f aca="false">COUNTIFS('Raw Citation Records'!$E$2:$E$603,B60,'Raw Citation Records'!$B$2:$B$603,"Google AIO")</f>
        <v>0</v>
      </c>
      <c r="K60" s="4" t="n">
        <v>0</v>
      </c>
      <c r="L60" s="4" t="s">
        <v>44</v>
      </c>
      <c r="M60" s="4" t="n">
        <f aca="false">H60+I60+J60</f>
        <v>1</v>
      </c>
    </row>
    <row r="61" customFormat="false" ht="15" hidden="false" customHeight="true" outlineLevel="0" collapsed="false">
      <c r="A61" s="4" t="s">
        <v>163</v>
      </c>
      <c r="B61" s="4" t="s">
        <v>164</v>
      </c>
      <c r="C61" s="4" t="n">
        <f aca="false">COUNTIF('Raw Citation Records'!$E$2:$E$603,B61)</f>
        <v>1</v>
      </c>
      <c r="D61" s="4" t="n">
        <v>1</v>
      </c>
      <c r="E61" s="4" t="n">
        <f aca="false">ROUND(K61/16*100,1)</f>
        <v>0</v>
      </c>
      <c r="F61" s="4" t="n">
        <f aca="false">ROUND(M61/MAX($M$2:$M$115)*100,1)</f>
        <v>6.3</v>
      </c>
      <c r="G61" s="4" t="n">
        <f aca="false">E61-F61</f>
        <v>-6.3</v>
      </c>
      <c r="H61" s="4" t="n">
        <f aca="false">COUNTIFS('Raw Citation Records'!$E$2:$E$603,B61,'Raw Citation Records'!$B$2:$B$603,"Perplexity")</f>
        <v>0</v>
      </c>
      <c r="I61" s="4" t="n">
        <f aca="false">COUNTIFS('Raw Citation Records'!$E$2:$E$603,B61,'Raw Citation Records'!$B$2:$B$603,"ChatGPT")</f>
        <v>1</v>
      </c>
      <c r="J61" s="4" t="n">
        <f aca="false">COUNTIFS('Raw Citation Records'!$E$2:$E$603,B61,'Raw Citation Records'!$B$2:$B$603,"Google AIO")</f>
        <v>0</v>
      </c>
      <c r="K61" s="4" t="n">
        <v>0</v>
      </c>
      <c r="L61" s="4" t="s">
        <v>110</v>
      </c>
      <c r="M61" s="4" t="n">
        <f aca="false">H61+I61+J61</f>
        <v>1</v>
      </c>
    </row>
    <row r="62" customFormat="false" ht="15" hidden="false" customHeight="true" outlineLevel="0" collapsed="false">
      <c r="A62" s="4" t="s">
        <v>165</v>
      </c>
      <c r="B62" s="4" t="s">
        <v>166</v>
      </c>
      <c r="C62" s="4" t="n">
        <f aca="false">COUNTIF('Raw Citation Records'!$E$2:$E$603,B62)</f>
        <v>1</v>
      </c>
      <c r="D62" s="4" t="n">
        <v>1</v>
      </c>
      <c r="E62" s="4" t="n">
        <f aca="false">ROUND(K62/16*100,1)</f>
        <v>0</v>
      </c>
      <c r="F62" s="4" t="n">
        <f aca="false">ROUND(M62/MAX($M$2:$M$115)*100,1)</f>
        <v>6.3</v>
      </c>
      <c r="G62" s="4" t="n">
        <f aca="false">E62-F62</f>
        <v>-6.3</v>
      </c>
      <c r="H62" s="4" t="n">
        <f aca="false">COUNTIFS('Raw Citation Records'!$E$2:$E$603,B62,'Raw Citation Records'!$B$2:$B$603,"Perplexity")</f>
        <v>0</v>
      </c>
      <c r="I62" s="4" t="n">
        <f aca="false">COUNTIFS('Raw Citation Records'!$E$2:$E$603,B62,'Raw Citation Records'!$B$2:$B$603,"ChatGPT")</f>
        <v>1</v>
      </c>
      <c r="J62" s="4" t="n">
        <f aca="false">COUNTIFS('Raw Citation Records'!$E$2:$E$603,B62,'Raw Citation Records'!$B$2:$B$603,"Google AIO")</f>
        <v>0</v>
      </c>
      <c r="K62" s="4" t="n">
        <v>0</v>
      </c>
      <c r="L62" s="4" t="s">
        <v>110</v>
      </c>
      <c r="M62" s="4" t="n">
        <f aca="false">H62+I62+J62</f>
        <v>1</v>
      </c>
    </row>
    <row r="63" customFormat="false" ht="15" hidden="false" customHeight="true" outlineLevel="0" collapsed="false">
      <c r="A63" s="4" t="s">
        <v>167</v>
      </c>
      <c r="B63" s="4" t="s">
        <v>168</v>
      </c>
      <c r="C63" s="4" t="n">
        <f aca="false">COUNTIF('Raw Citation Records'!$E$2:$E$603,B63)</f>
        <v>1</v>
      </c>
      <c r="D63" s="4" t="n">
        <v>1</v>
      </c>
      <c r="E63" s="4" t="n">
        <f aca="false">ROUND(K63/16*100,1)</f>
        <v>0</v>
      </c>
      <c r="F63" s="4" t="n">
        <f aca="false">ROUND(M63/MAX($M$2:$M$115)*100,1)</f>
        <v>6.3</v>
      </c>
      <c r="G63" s="4" t="n">
        <f aca="false">E63-F63</f>
        <v>-6.3</v>
      </c>
      <c r="H63" s="4" t="n">
        <f aca="false">COUNTIFS('Raw Citation Records'!$E$2:$E$603,B63,'Raw Citation Records'!$B$2:$B$603,"Perplexity")</f>
        <v>1</v>
      </c>
      <c r="I63" s="4" t="n">
        <f aca="false">COUNTIFS('Raw Citation Records'!$E$2:$E$603,B63,'Raw Citation Records'!$B$2:$B$603,"ChatGPT")</f>
        <v>0</v>
      </c>
      <c r="J63" s="4" t="n">
        <f aca="false">COUNTIFS('Raw Citation Records'!$E$2:$E$603,B63,'Raw Citation Records'!$B$2:$B$603,"Google AIO")</f>
        <v>0</v>
      </c>
      <c r="K63" s="4" t="n">
        <v>0</v>
      </c>
      <c r="L63" s="4" t="s">
        <v>110</v>
      </c>
      <c r="M63" s="4" t="n">
        <f aca="false">H63+I63+J63</f>
        <v>1</v>
      </c>
    </row>
    <row r="64" customFormat="false" ht="15" hidden="false" customHeight="true" outlineLevel="0" collapsed="false">
      <c r="A64" s="4" t="s">
        <v>169</v>
      </c>
      <c r="B64" s="4" t="s">
        <v>170</v>
      </c>
      <c r="C64" s="4" t="n">
        <f aca="false">COUNTIF('Raw Citation Records'!$E$2:$E$603,B64)</f>
        <v>1</v>
      </c>
      <c r="D64" s="4" t="n">
        <v>1</v>
      </c>
      <c r="E64" s="4" t="n">
        <f aca="false">ROUND(K64/16*100,1)</f>
        <v>0</v>
      </c>
      <c r="F64" s="4" t="n">
        <f aca="false">ROUND(M64/MAX($M$2:$M$115)*100,1)</f>
        <v>6.3</v>
      </c>
      <c r="G64" s="4" t="n">
        <f aca="false">E64-F64</f>
        <v>-6.3</v>
      </c>
      <c r="H64" s="4" t="n">
        <f aca="false">COUNTIFS('Raw Citation Records'!$E$2:$E$603,B64,'Raw Citation Records'!$B$2:$B$603,"Perplexity")</f>
        <v>1</v>
      </c>
      <c r="I64" s="4" t="n">
        <f aca="false">COUNTIFS('Raw Citation Records'!$E$2:$E$603,B64,'Raw Citation Records'!$B$2:$B$603,"ChatGPT")</f>
        <v>0</v>
      </c>
      <c r="J64" s="4" t="n">
        <f aca="false">COUNTIFS('Raw Citation Records'!$E$2:$E$603,B64,'Raw Citation Records'!$B$2:$B$603,"Google AIO")</f>
        <v>0</v>
      </c>
      <c r="K64" s="4" t="n">
        <v>0</v>
      </c>
      <c r="L64" s="4" t="s">
        <v>44</v>
      </c>
      <c r="M64" s="4" t="n">
        <f aca="false">H64+I64+J64</f>
        <v>1</v>
      </c>
    </row>
    <row r="65" customFormat="false" ht="15" hidden="false" customHeight="true" outlineLevel="0" collapsed="false">
      <c r="A65" s="4" t="s">
        <v>171</v>
      </c>
      <c r="B65" s="4" t="s">
        <v>172</v>
      </c>
      <c r="C65" s="4" t="n">
        <f aca="false">COUNTIF('Raw Citation Records'!$E$2:$E$603,B65)</f>
        <v>1</v>
      </c>
      <c r="D65" s="4" t="n">
        <v>1</v>
      </c>
      <c r="E65" s="4" t="n">
        <f aca="false">ROUND(K65/16*100,1)</f>
        <v>0</v>
      </c>
      <c r="F65" s="4" t="n">
        <f aca="false">ROUND(M65/MAX($M$2:$M$115)*100,1)</f>
        <v>6.3</v>
      </c>
      <c r="G65" s="4" t="n">
        <f aca="false">E65-F65</f>
        <v>-6.3</v>
      </c>
      <c r="H65" s="4" t="n">
        <f aca="false">COUNTIFS('Raw Citation Records'!$E$2:$E$603,B65,'Raw Citation Records'!$B$2:$B$603,"Perplexity")</f>
        <v>1</v>
      </c>
      <c r="I65" s="4" t="n">
        <f aca="false">COUNTIFS('Raw Citation Records'!$E$2:$E$603,B65,'Raw Citation Records'!$B$2:$B$603,"ChatGPT")</f>
        <v>0</v>
      </c>
      <c r="J65" s="4" t="n">
        <f aca="false">COUNTIFS('Raw Citation Records'!$E$2:$E$603,B65,'Raw Citation Records'!$B$2:$B$603,"Google AIO")</f>
        <v>0</v>
      </c>
      <c r="K65" s="4" t="n">
        <v>0</v>
      </c>
      <c r="L65" s="4" t="s">
        <v>49</v>
      </c>
      <c r="M65" s="4" t="n">
        <f aca="false">H65+I65+J65</f>
        <v>1</v>
      </c>
    </row>
    <row r="66" customFormat="false" ht="15" hidden="false" customHeight="true" outlineLevel="0" collapsed="false">
      <c r="A66" s="4" t="s">
        <v>173</v>
      </c>
      <c r="B66" s="4" t="s">
        <v>174</v>
      </c>
      <c r="C66" s="4" t="n">
        <f aca="false">COUNTIF('Raw Citation Records'!$E$2:$E$603,B66)</f>
        <v>1</v>
      </c>
      <c r="D66" s="4" t="n">
        <v>1</v>
      </c>
      <c r="E66" s="4" t="n">
        <f aca="false">ROUND(K66/16*100,1)</f>
        <v>0</v>
      </c>
      <c r="F66" s="4" t="n">
        <f aca="false">ROUND(M66/MAX($M$2:$M$115)*100,1)</f>
        <v>6.3</v>
      </c>
      <c r="G66" s="4" t="n">
        <f aca="false">E66-F66</f>
        <v>-6.3</v>
      </c>
      <c r="H66" s="4" t="n">
        <f aca="false">COUNTIFS('Raw Citation Records'!$E$2:$E$603,B66,'Raw Citation Records'!$B$2:$B$603,"Perplexity")</f>
        <v>1</v>
      </c>
      <c r="I66" s="4" t="n">
        <f aca="false">COUNTIFS('Raw Citation Records'!$E$2:$E$603,B66,'Raw Citation Records'!$B$2:$B$603,"ChatGPT")</f>
        <v>0</v>
      </c>
      <c r="J66" s="4" t="n">
        <f aca="false">COUNTIFS('Raw Citation Records'!$E$2:$E$603,B66,'Raw Citation Records'!$B$2:$B$603,"Google AIO")</f>
        <v>0</v>
      </c>
      <c r="K66" s="4" t="n">
        <v>0</v>
      </c>
      <c r="L66" s="4" t="s">
        <v>49</v>
      </c>
      <c r="M66" s="4" t="n">
        <f aca="false">H66+I66+J66</f>
        <v>1</v>
      </c>
    </row>
    <row r="67" customFormat="false" ht="15" hidden="false" customHeight="true" outlineLevel="0" collapsed="false">
      <c r="A67" s="4" t="s">
        <v>175</v>
      </c>
      <c r="B67" s="4" t="s">
        <v>176</v>
      </c>
      <c r="C67" s="4" t="n">
        <f aca="false">COUNTIF('Raw Citation Records'!$E$2:$E$603,B67)</f>
        <v>1</v>
      </c>
      <c r="D67" s="4" t="n">
        <v>1</v>
      </c>
      <c r="E67" s="4" t="n">
        <f aca="false">ROUND(K67/16*100,1)</f>
        <v>0</v>
      </c>
      <c r="F67" s="4" t="n">
        <f aca="false">ROUND(M67/MAX($M$2:$M$115)*100,1)</f>
        <v>6.3</v>
      </c>
      <c r="G67" s="4" t="n">
        <f aca="false">E67-F67</f>
        <v>-6.3</v>
      </c>
      <c r="H67" s="4" t="n">
        <f aca="false">COUNTIFS('Raw Citation Records'!$E$2:$E$603,B67,'Raw Citation Records'!$B$2:$B$603,"Perplexity")</f>
        <v>0</v>
      </c>
      <c r="I67" s="4" t="n">
        <f aca="false">COUNTIFS('Raw Citation Records'!$E$2:$E$603,B67,'Raw Citation Records'!$B$2:$B$603,"ChatGPT")</f>
        <v>1</v>
      </c>
      <c r="J67" s="4" t="n">
        <f aca="false">COUNTIFS('Raw Citation Records'!$E$2:$E$603,B67,'Raw Citation Records'!$B$2:$B$603,"Google AIO")</f>
        <v>0</v>
      </c>
      <c r="K67" s="4" t="n">
        <v>0</v>
      </c>
      <c r="L67" s="4" t="s">
        <v>110</v>
      </c>
      <c r="M67" s="4" t="n">
        <f aca="false">H67+I67+J67</f>
        <v>1</v>
      </c>
    </row>
    <row r="68" customFormat="false" ht="15" hidden="false" customHeight="true" outlineLevel="0" collapsed="false">
      <c r="A68" s="4" t="s">
        <v>177</v>
      </c>
      <c r="B68" s="4" t="s">
        <v>178</v>
      </c>
      <c r="C68" s="4" t="n">
        <f aca="false">COUNTIF('Raw Citation Records'!$E$2:$E$603,B68)</f>
        <v>1</v>
      </c>
      <c r="D68" s="4" t="n">
        <v>1</v>
      </c>
      <c r="E68" s="4" t="n">
        <f aca="false">ROUND(K68/16*100,1)</f>
        <v>0</v>
      </c>
      <c r="F68" s="4" t="n">
        <f aca="false">ROUND(M68/MAX($M$2:$M$115)*100,1)</f>
        <v>6.3</v>
      </c>
      <c r="G68" s="4" t="n">
        <f aca="false">E68-F68</f>
        <v>-6.3</v>
      </c>
      <c r="H68" s="4" t="n">
        <f aca="false">COUNTIFS('Raw Citation Records'!$E$2:$E$603,B68,'Raw Citation Records'!$B$2:$B$603,"Perplexity")</f>
        <v>1</v>
      </c>
      <c r="I68" s="4" t="n">
        <f aca="false">COUNTIFS('Raw Citation Records'!$E$2:$E$603,B68,'Raw Citation Records'!$B$2:$B$603,"ChatGPT")</f>
        <v>0</v>
      </c>
      <c r="J68" s="4" t="n">
        <f aca="false">COUNTIFS('Raw Citation Records'!$E$2:$E$603,B68,'Raw Citation Records'!$B$2:$B$603,"Google AIO")</f>
        <v>0</v>
      </c>
      <c r="K68" s="4" t="n">
        <v>0</v>
      </c>
      <c r="L68" s="4" t="s">
        <v>44</v>
      </c>
      <c r="M68" s="4" t="n">
        <f aca="false">H68+I68+J68</f>
        <v>1</v>
      </c>
    </row>
    <row r="69" customFormat="false" ht="15" hidden="false" customHeight="true" outlineLevel="0" collapsed="false">
      <c r="A69" s="4" t="s">
        <v>179</v>
      </c>
      <c r="B69" s="4" t="s">
        <v>180</v>
      </c>
      <c r="C69" s="4" t="n">
        <f aca="false">COUNTIF('Raw Citation Records'!$E$2:$E$603,B69)</f>
        <v>1</v>
      </c>
      <c r="D69" s="4" t="n">
        <v>1</v>
      </c>
      <c r="E69" s="4" t="n">
        <f aca="false">ROUND(K69/16*100,1)</f>
        <v>0</v>
      </c>
      <c r="F69" s="4" t="n">
        <f aca="false">ROUND(M69/MAX($M$2:$M$115)*100,1)</f>
        <v>6.3</v>
      </c>
      <c r="G69" s="4" t="n">
        <f aca="false">E69-F69</f>
        <v>-6.3</v>
      </c>
      <c r="H69" s="4" t="n">
        <f aca="false">COUNTIFS('Raw Citation Records'!$E$2:$E$603,B69,'Raw Citation Records'!$B$2:$B$603,"Perplexity")</f>
        <v>1</v>
      </c>
      <c r="I69" s="4" t="n">
        <f aca="false">COUNTIFS('Raw Citation Records'!$E$2:$E$603,B69,'Raw Citation Records'!$B$2:$B$603,"ChatGPT")</f>
        <v>0</v>
      </c>
      <c r="J69" s="4" t="n">
        <f aca="false">COUNTIFS('Raw Citation Records'!$E$2:$E$603,B69,'Raw Citation Records'!$B$2:$B$603,"Google AIO")</f>
        <v>0</v>
      </c>
      <c r="K69" s="4" t="n">
        <v>0</v>
      </c>
      <c r="L69" s="4" t="s">
        <v>49</v>
      </c>
      <c r="M69" s="4" t="n">
        <f aca="false">H69+I69+J69</f>
        <v>1</v>
      </c>
    </row>
    <row r="70" customFormat="false" ht="15" hidden="false" customHeight="true" outlineLevel="0" collapsed="false">
      <c r="A70" s="4" t="s">
        <v>181</v>
      </c>
      <c r="B70" s="4" t="s">
        <v>182</v>
      </c>
      <c r="C70" s="4" t="n">
        <f aca="false">COUNTIF('Raw Citation Records'!$E$2:$E$603,B70)</f>
        <v>1</v>
      </c>
      <c r="D70" s="4" t="n">
        <v>1</v>
      </c>
      <c r="E70" s="4" t="n">
        <f aca="false">ROUND(K70/16*100,1)</f>
        <v>0</v>
      </c>
      <c r="F70" s="4" t="n">
        <f aca="false">ROUND(M70/MAX($M$2:$M$115)*100,1)</f>
        <v>6.3</v>
      </c>
      <c r="G70" s="4" t="n">
        <f aca="false">E70-F70</f>
        <v>-6.3</v>
      </c>
      <c r="H70" s="4" t="n">
        <f aca="false">COUNTIFS('Raw Citation Records'!$E$2:$E$603,B70,'Raw Citation Records'!$B$2:$B$603,"Perplexity")</f>
        <v>1</v>
      </c>
      <c r="I70" s="4" t="n">
        <f aca="false">COUNTIFS('Raw Citation Records'!$E$2:$E$603,B70,'Raw Citation Records'!$B$2:$B$603,"ChatGPT")</f>
        <v>0</v>
      </c>
      <c r="J70" s="4" t="n">
        <f aca="false">COUNTIFS('Raw Citation Records'!$E$2:$E$603,B70,'Raw Citation Records'!$B$2:$B$603,"Google AIO")</f>
        <v>0</v>
      </c>
      <c r="K70" s="4" t="n">
        <v>0</v>
      </c>
      <c r="L70" s="4" t="s">
        <v>49</v>
      </c>
      <c r="M70" s="4" t="n">
        <f aca="false">H70+I70+J70</f>
        <v>1</v>
      </c>
    </row>
    <row r="71" customFormat="false" ht="15" hidden="false" customHeight="true" outlineLevel="0" collapsed="false">
      <c r="A71" s="4" t="s">
        <v>183</v>
      </c>
      <c r="B71" s="4" t="s">
        <v>184</v>
      </c>
      <c r="C71" s="4" t="n">
        <f aca="false">COUNTIF('Raw Citation Records'!$E$2:$E$603,B71)</f>
        <v>1</v>
      </c>
      <c r="D71" s="4" t="n">
        <v>1</v>
      </c>
      <c r="E71" s="4" t="n">
        <f aca="false">ROUND(K71/16*100,1)</f>
        <v>0</v>
      </c>
      <c r="F71" s="4" t="n">
        <f aca="false">ROUND(M71/MAX($M$2:$M$115)*100,1)</f>
        <v>6.3</v>
      </c>
      <c r="G71" s="4" t="n">
        <f aca="false">E71-F71</f>
        <v>-6.3</v>
      </c>
      <c r="H71" s="4" t="n">
        <f aca="false">COUNTIFS('Raw Citation Records'!$E$2:$E$603,B71,'Raw Citation Records'!$B$2:$B$603,"Perplexity")</f>
        <v>0</v>
      </c>
      <c r="I71" s="4" t="n">
        <f aca="false">COUNTIFS('Raw Citation Records'!$E$2:$E$603,B71,'Raw Citation Records'!$B$2:$B$603,"ChatGPT")</f>
        <v>1</v>
      </c>
      <c r="J71" s="4" t="n">
        <f aca="false">COUNTIFS('Raw Citation Records'!$E$2:$E$603,B71,'Raw Citation Records'!$B$2:$B$603,"Google AIO")</f>
        <v>0</v>
      </c>
      <c r="K71" s="4" t="n">
        <v>0</v>
      </c>
      <c r="L71" s="4" t="s">
        <v>44</v>
      </c>
      <c r="M71" s="4" t="n">
        <f aca="false">H71+I71+J71</f>
        <v>1</v>
      </c>
    </row>
    <row r="72" customFormat="false" ht="15" hidden="false" customHeight="true" outlineLevel="0" collapsed="false">
      <c r="A72" s="4" t="s">
        <v>185</v>
      </c>
      <c r="B72" s="4" t="s">
        <v>186</v>
      </c>
      <c r="C72" s="4" t="n">
        <f aca="false">COUNTIF('Raw Citation Records'!$E$2:$E$603,B72)</f>
        <v>1</v>
      </c>
      <c r="D72" s="4" t="n">
        <v>1</v>
      </c>
      <c r="E72" s="4" t="n">
        <f aca="false">ROUND(K72/16*100,1)</f>
        <v>0</v>
      </c>
      <c r="F72" s="4" t="n">
        <f aca="false">ROUND(M72/MAX($M$2:$M$115)*100,1)</f>
        <v>6.3</v>
      </c>
      <c r="G72" s="4" t="n">
        <f aca="false">E72-F72</f>
        <v>-6.3</v>
      </c>
      <c r="H72" s="4" t="n">
        <f aca="false">COUNTIFS('Raw Citation Records'!$E$2:$E$603,B72,'Raw Citation Records'!$B$2:$B$603,"Perplexity")</f>
        <v>0</v>
      </c>
      <c r="I72" s="4" t="n">
        <f aca="false">COUNTIFS('Raw Citation Records'!$E$2:$E$603,B72,'Raw Citation Records'!$B$2:$B$603,"ChatGPT")</f>
        <v>0</v>
      </c>
      <c r="J72" s="4" t="n">
        <f aca="false">COUNTIFS('Raw Citation Records'!$E$2:$E$603,B72,'Raw Citation Records'!$B$2:$B$603,"Google AIO")</f>
        <v>1</v>
      </c>
      <c r="K72" s="4" t="n">
        <v>0</v>
      </c>
      <c r="L72" s="4" t="s">
        <v>49</v>
      </c>
      <c r="M72" s="4" t="n">
        <f aca="false">H72+I72+J72</f>
        <v>1</v>
      </c>
    </row>
    <row r="73" customFormat="false" ht="15" hidden="false" customHeight="true" outlineLevel="0" collapsed="false">
      <c r="A73" s="4" t="s">
        <v>187</v>
      </c>
      <c r="B73" s="4" t="s">
        <v>188</v>
      </c>
      <c r="C73" s="4" t="n">
        <f aca="false">COUNTIF('Raw Citation Records'!$E$2:$E$603,B73)</f>
        <v>1</v>
      </c>
      <c r="D73" s="4" t="n">
        <v>1</v>
      </c>
      <c r="E73" s="4" t="n">
        <f aca="false">ROUND(K73/16*100,1)</f>
        <v>6.3</v>
      </c>
      <c r="F73" s="4" t="n">
        <f aca="false">ROUND(M73/MAX($M$2:$M$115)*100,1)</f>
        <v>0</v>
      </c>
      <c r="G73" s="4" t="n">
        <f aca="false">E73-F73</f>
        <v>6.3</v>
      </c>
      <c r="H73" s="4" t="n">
        <f aca="false">COUNTIFS('Raw Citation Records'!$E$2:$E$603,B73,'Raw Citation Records'!$B$2:$B$603,"Perplexity")</f>
        <v>0</v>
      </c>
      <c r="I73" s="4" t="n">
        <f aca="false">COUNTIFS('Raw Citation Records'!$E$2:$E$603,B73,'Raw Citation Records'!$B$2:$B$603,"ChatGPT")</f>
        <v>0</v>
      </c>
      <c r="J73" s="4" t="n">
        <f aca="false">COUNTIFS('Raw Citation Records'!$E$2:$E$603,B73,'Raw Citation Records'!$B$2:$B$603,"Google AIO")</f>
        <v>0</v>
      </c>
      <c r="K73" s="4" t="n">
        <v>1</v>
      </c>
      <c r="L73" s="4" t="s">
        <v>49</v>
      </c>
      <c r="M73" s="4" t="n">
        <f aca="false">H73+I73+J73</f>
        <v>0</v>
      </c>
    </row>
    <row r="74" customFormat="false" ht="15" hidden="false" customHeight="true" outlineLevel="0" collapsed="false">
      <c r="A74" s="4" t="s">
        <v>189</v>
      </c>
      <c r="B74" s="4" t="s">
        <v>190</v>
      </c>
      <c r="C74" s="4" t="n">
        <f aca="false">COUNTIF('Raw Citation Records'!$E$2:$E$603,B74)</f>
        <v>1</v>
      </c>
      <c r="D74" s="4" t="n">
        <v>1</v>
      </c>
      <c r="E74" s="4" t="n">
        <f aca="false">ROUND(K74/16*100,1)</f>
        <v>6.3</v>
      </c>
      <c r="F74" s="4" t="n">
        <f aca="false">ROUND(M74/MAX($M$2:$M$115)*100,1)</f>
        <v>0</v>
      </c>
      <c r="G74" s="4" t="n">
        <f aca="false">E74-F74</f>
        <v>6.3</v>
      </c>
      <c r="H74" s="4" t="n">
        <f aca="false">COUNTIFS('Raw Citation Records'!$E$2:$E$603,B74,'Raw Citation Records'!$B$2:$B$603,"Perplexity")</f>
        <v>0</v>
      </c>
      <c r="I74" s="4" t="n">
        <f aca="false">COUNTIFS('Raw Citation Records'!$E$2:$E$603,B74,'Raw Citation Records'!$B$2:$B$603,"ChatGPT")</f>
        <v>0</v>
      </c>
      <c r="J74" s="4" t="n">
        <f aca="false">COUNTIFS('Raw Citation Records'!$E$2:$E$603,B74,'Raw Citation Records'!$B$2:$B$603,"Google AIO")</f>
        <v>0</v>
      </c>
      <c r="K74" s="4" t="n">
        <v>1</v>
      </c>
      <c r="L74" s="4" t="s">
        <v>49</v>
      </c>
      <c r="M74" s="4" t="n">
        <f aca="false">H74+I74+J74</f>
        <v>0</v>
      </c>
    </row>
    <row r="75" customFormat="false" ht="15" hidden="false" customHeight="true" outlineLevel="0" collapsed="false">
      <c r="A75" s="4" t="s">
        <v>191</v>
      </c>
      <c r="B75" s="4" t="s">
        <v>192</v>
      </c>
      <c r="C75" s="4" t="n">
        <f aca="false">COUNTIF('Raw Citation Records'!$E$2:$E$603,B75)</f>
        <v>1</v>
      </c>
      <c r="D75" s="4" t="n">
        <v>1</v>
      </c>
      <c r="E75" s="4" t="n">
        <f aca="false">ROUND(K75/16*100,1)</f>
        <v>6.3</v>
      </c>
      <c r="F75" s="4" t="n">
        <f aca="false">ROUND(M75/MAX($M$2:$M$115)*100,1)</f>
        <v>0</v>
      </c>
      <c r="G75" s="4" t="n">
        <f aca="false">E75-F75</f>
        <v>6.3</v>
      </c>
      <c r="H75" s="4" t="n">
        <f aca="false">COUNTIFS('Raw Citation Records'!$E$2:$E$603,B75,'Raw Citation Records'!$B$2:$B$603,"Perplexity")</f>
        <v>0</v>
      </c>
      <c r="I75" s="4" t="n">
        <f aca="false">COUNTIFS('Raw Citation Records'!$E$2:$E$603,B75,'Raw Citation Records'!$B$2:$B$603,"ChatGPT")</f>
        <v>0</v>
      </c>
      <c r="J75" s="4" t="n">
        <f aca="false">COUNTIFS('Raw Citation Records'!$E$2:$E$603,B75,'Raw Citation Records'!$B$2:$B$603,"Google AIO")</f>
        <v>0</v>
      </c>
      <c r="K75" s="4" t="n">
        <v>1</v>
      </c>
      <c r="L75" s="4" t="s">
        <v>49</v>
      </c>
      <c r="M75" s="4" t="n">
        <f aca="false">H75+I75+J75</f>
        <v>0</v>
      </c>
    </row>
    <row r="76" customFormat="false" ht="15" hidden="false" customHeight="true" outlineLevel="0" collapsed="false">
      <c r="A76" s="4" t="s">
        <v>193</v>
      </c>
      <c r="B76" s="4" t="s">
        <v>194</v>
      </c>
      <c r="C76" s="4" t="n">
        <f aca="false">COUNTIF('Raw Citation Records'!$E$2:$E$603,B76)</f>
        <v>1</v>
      </c>
      <c r="D76" s="4" t="n">
        <v>1</v>
      </c>
      <c r="E76" s="4" t="n">
        <f aca="false">ROUND(K76/16*100,1)</f>
        <v>0</v>
      </c>
      <c r="F76" s="4" t="n">
        <f aca="false">ROUND(M76/MAX($M$2:$M$115)*100,1)</f>
        <v>6.3</v>
      </c>
      <c r="G76" s="4" t="n">
        <f aca="false">E76-F76</f>
        <v>-6.3</v>
      </c>
      <c r="H76" s="4" t="n">
        <f aca="false">COUNTIFS('Raw Citation Records'!$E$2:$E$603,B76,'Raw Citation Records'!$B$2:$B$603,"Perplexity")</f>
        <v>1</v>
      </c>
      <c r="I76" s="4" t="n">
        <f aca="false">COUNTIFS('Raw Citation Records'!$E$2:$E$603,B76,'Raw Citation Records'!$B$2:$B$603,"ChatGPT")</f>
        <v>0</v>
      </c>
      <c r="J76" s="4" t="n">
        <f aca="false">COUNTIFS('Raw Citation Records'!$E$2:$E$603,B76,'Raw Citation Records'!$B$2:$B$603,"Google AIO")</f>
        <v>0</v>
      </c>
      <c r="K76" s="4" t="n">
        <v>0</v>
      </c>
      <c r="L76" s="4" t="s">
        <v>49</v>
      </c>
      <c r="M76" s="4" t="n">
        <f aca="false">H76+I76+J76</f>
        <v>1</v>
      </c>
    </row>
    <row r="77" customFormat="false" ht="15" hidden="false" customHeight="true" outlineLevel="0" collapsed="false">
      <c r="A77" s="4" t="s">
        <v>195</v>
      </c>
      <c r="B77" s="4" t="s">
        <v>196</v>
      </c>
      <c r="C77" s="4" t="n">
        <f aca="false">COUNTIF('Raw Citation Records'!$E$2:$E$603,B77)</f>
        <v>1</v>
      </c>
      <c r="D77" s="4" t="n">
        <v>1</v>
      </c>
      <c r="E77" s="4" t="n">
        <f aca="false">ROUND(K77/16*100,1)</f>
        <v>0</v>
      </c>
      <c r="F77" s="4" t="n">
        <f aca="false">ROUND(M77/MAX($M$2:$M$115)*100,1)</f>
        <v>6.3</v>
      </c>
      <c r="G77" s="4" t="n">
        <f aca="false">E77-F77</f>
        <v>-6.3</v>
      </c>
      <c r="H77" s="4" t="n">
        <f aca="false">COUNTIFS('Raw Citation Records'!$E$2:$E$603,B77,'Raw Citation Records'!$B$2:$B$603,"Perplexity")</f>
        <v>1</v>
      </c>
      <c r="I77" s="4" t="n">
        <f aca="false">COUNTIFS('Raw Citation Records'!$E$2:$E$603,B77,'Raw Citation Records'!$B$2:$B$603,"ChatGPT")</f>
        <v>0</v>
      </c>
      <c r="J77" s="4" t="n">
        <f aca="false">COUNTIFS('Raw Citation Records'!$E$2:$E$603,B77,'Raw Citation Records'!$B$2:$B$603,"Google AIO")</f>
        <v>0</v>
      </c>
      <c r="K77" s="4" t="n">
        <v>0</v>
      </c>
      <c r="L77" s="4" t="s">
        <v>49</v>
      </c>
      <c r="M77" s="4" t="n">
        <f aca="false">H77+I77+J77</f>
        <v>1</v>
      </c>
    </row>
    <row r="78" customFormat="false" ht="15" hidden="false" customHeight="true" outlineLevel="0" collapsed="false">
      <c r="A78" s="4" t="s">
        <v>197</v>
      </c>
      <c r="B78" s="4" t="s">
        <v>198</v>
      </c>
      <c r="C78" s="4" t="n">
        <f aca="false">COUNTIF('Raw Citation Records'!$E$2:$E$603,B78)</f>
        <v>1</v>
      </c>
      <c r="D78" s="4" t="n">
        <v>1</v>
      </c>
      <c r="E78" s="4" t="n">
        <f aca="false">ROUND(K78/16*100,1)</f>
        <v>0</v>
      </c>
      <c r="F78" s="4" t="n">
        <f aca="false">ROUND(M78/MAX($M$2:$M$115)*100,1)</f>
        <v>6.3</v>
      </c>
      <c r="G78" s="4" t="n">
        <f aca="false">E78-F78</f>
        <v>-6.3</v>
      </c>
      <c r="H78" s="4" t="n">
        <f aca="false">COUNTIFS('Raw Citation Records'!$E$2:$E$603,B78,'Raw Citation Records'!$B$2:$B$603,"Perplexity")</f>
        <v>0</v>
      </c>
      <c r="I78" s="4" t="n">
        <f aca="false">COUNTIFS('Raw Citation Records'!$E$2:$E$603,B78,'Raw Citation Records'!$B$2:$B$603,"ChatGPT")</f>
        <v>0</v>
      </c>
      <c r="J78" s="4" t="n">
        <f aca="false">COUNTIFS('Raw Citation Records'!$E$2:$E$603,B78,'Raw Citation Records'!$B$2:$B$603,"Google AIO")</f>
        <v>1</v>
      </c>
      <c r="K78" s="4" t="n">
        <v>0</v>
      </c>
      <c r="L78" s="4" t="s">
        <v>44</v>
      </c>
      <c r="M78" s="4" t="n">
        <f aca="false">H78+I78+J78</f>
        <v>1</v>
      </c>
    </row>
    <row r="79" customFormat="false" ht="15" hidden="false" customHeight="true" outlineLevel="0" collapsed="false">
      <c r="A79" s="4" t="s">
        <v>199</v>
      </c>
      <c r="B79" s="4" t="s">
        <v>200</v>
      </c>
      <c r="C79" s="4" t="n">
        <f aca="false">COUNTIF('Raw Citation Records'!$E$2:$E$603,B79)</f>
        <v>1</v>
      </c>
      <c r="D79" s="4" t="n">
        <v>1</v>
      </c>
      <c r="E79" s="4" t="n">
        <f aca="false">ROUND(K79/16*100,1)</f>
        <v>0</v>
      </c>
      <c r="F79" s="4" t="n">
        <f aca="false">ROUND(M79/MAX($M$2:$M$115)*100,1)</f>
        <v>6.3</v>
      </c>
      <c r="G79" s="4" t="n">
        <f aca="false">E79-F79</f>
        <v>-6.3</v>
      </c>
      <c r="H79" s="4" t="n">
        <f aca="false">COUNTIFS('Raw Citation Records'!$E$2:$E$603,B79,'Raw Citation Records'!$B$2:$B$603,"Perplexity")</f>
        <v>0</v>
      </c>
      <c r="I79" s="4" t="n">
        <f aca="false">COUNTIFS('Raw Citation Records'!$E$2:$E$603,B79,'Raw Citation Records'!$B$2:$B$603,"ChatGPT")</f>
        <v>0</v>
      </c>
      <c r="J79" s="4" t="n">
        <f aca="false">COUNTIFS('Raw Citation Records'!$E$2:$E$603,B79,'Raw Citation Records'!$B$2:$B$603,"Google AIO")</f>
        <v>1</v>
      </c>
      <c r="K79" s="4" t="n">
        <v>0</v>
      </c>
      <c r="L79" s="4" t="s">
        <v>49</v>
      </c>
      <c r="M79" s="4" t="n">
        <f aca="false">H79+I79+J79</f>
        <v>1</v>
      </c>
    </row>
    <row r="80" customFormat="false" ht="15" hidden="false" customHeight="true" outlineLevel="0" collapsed="false">
      <c r="A80" s="4" t="s">
        <v>201</v>
      </c>
      <c r="B80" s="4" t="s">
        <v>202</v>
      </c>
      <c r="C80" s="4" t="n">
        <f aca="false">COUNTIF('Raw Citation Records'!$E$2:$E$603,B80)</f>
        <v>1</v>
      </c>
      <c r="D80" s="4" t="n">
        <v>1</v>
      </c>
      <c r="E80" s="4" t="n">
        <f aca="false">ROUND(K80/16*100,1)</f>
        <v>6.3</v>
      </c>
      <c r="F80" s="4" t="n">
        <f aca="false">ROUND(M80/MAX($M$2:$M$115)*100,1)</f>
        <v>0</v>
      </c>
      <c r="G80" s="4" t="n">
        <f aca="false">E80-F80</f>
        <v>6.3</v>
      </c>
      <c r="H80" s="4" t="n">
        <f aca="false">COUNTIFS('Raw Citation Records'!$E$2:$E$603,B80,'Raw Citation Records'!$B$2:$B$603,"Perplexity")</f>
        <v>0</v>
      </c>
      <c r="I80" s="4" t="n">
        <f aca="false">COUNTIFS('Raw Citation Records'!$E$2:$E$603,B80,'Raw Citation Records'!$B$2:$B$603,"ChatGPT")</f>
        <v>0</v>
      </c>
      <c r="J80" s="4" t="n">
        <f aca="false">COUNTIFS('Raw Citation Records'!$E$2:$E$603,B80,'Raw Citation Records'!$B$2:$B$603,"Google AIO")</f>
        <v>0</v>
      </c>
      <c r="K80" s="4" t="n">
        <v>1</v>
      </c>
      <c r="L80" s="4" t="s">
        <v>49</v>
      </c>
      <c r="M80" s="4" t="n">
        <f aca="false">H80+I80+J80</f>
        <v>0</v>
      </c>
    </row>
    <row r="81" customFormat="false" ht="15" hidden="false" customHeight="true" outlineLevel="0" collapsed="false">
      <c r="A81" s="4" t="s">
        <v>203</v>
      </c>
      <c r="B81" s="4" t="s">
        <v>204</v>
      </c>
      <c r="C81" s="4" t="n">
        <f aca="false">COUNTIF('Raw Citation Records'!$E$2:$E$603,B81)</f>
        <v>1</v>
      </c>
      <c r="D81" s="4" t="n">
        <v>1</v>
      </c>
      <c r="E81" s="4" t="n">
        <f aca="false">ROUND(K81/16*100,1)</f>
        <v>6.3</v>
      </c>
      <c r="F81" s="4" t="n">
        <f aca="false">ROUND(M81/MAX($M$2:$M$115)*100,1)</f>
        <v>0</v>
      </c>
      <c r="G81" s="4" t="n">
        <f aca="false">E81-F81</f>
        <v>6.3</v>
      </c>
      <c r="H81" s="4" t="n">
        <f aca="false">COUNTIFS('Raw Citation Records'!$E$2:$E$603,B81,'Raw Citation Records'!$B$2:$B$603,"Perplexity")</f>
        <v>0</v>
      </c>
      <c r="I81" s="4" t="n">
        <f aca="false">COUNTIFS('Raw Citation Records'!$E$2:$E$603,B81,'Raw Citation Records'!$B$2:$B$603,"ChatGPT")</f>
        <v>0</v>
      </c>
      <c r="J81" s="4" t="n">
        <f aca="false">COUNTIFS('Raw Citation Records'!$E$2:$E$603,B81,'Raw Citation Records'!$B$2:$B$603,"Google AIO")</f>
        <v>0</v>
      </c>
      <c r="K81" s="4" t="n">
        <v>1</v>
      </c>
      <c r="L81" s="4" t="s">
        <v>49</v>
      </c>
      <c r="M81" s="4" t="n">
        <f aca="false">H81+I81+J81</f>
        <v>0</v>
      </c>
    </row>
    <row r="82" customFormat="false" ht="15" hidden="false" customHeight="true" outlineLevel="0" collapsed="false">
      <c r="A82" s="4" t="s">
        <v>205</v>
      </c>
      <c r="B82" s="4" t="s">
        <v>206</v>
      </c>
      <c r="C82" s="4" t="n">
        <f aca="false">COUNTIF('Raw Citation Records'!$E$2:$E$603,B82)</f>
        <v>1</v>
      </c>
      <c r="D82" s="4" t="n">
        <v>1</v>
      </c>
      <c r="E82" s="4" t="n">
        <f aca="false">ROUND(K82/16*100,1)</f>
        <v>6.3</v>
      </c>
      <c r="F82" s="4" t="n">
        <f aca="false">ROUND(M82/MAX($M$2:$M$115)*100,1)</f>
        <v>0</v>
      </c>
      <c r="G82" s="4" t="n">
        <f aca="false">E82-F82</f>
        <v>6.3</v>
      </c>
      <c r="H82" s="4" t="n">
        <f aca="false">COUNTIFS('Raw Citation Records'!$E$2:$E$603,B82,'Raw Citation Records'!$B$2:$B$603,"Perplexity")</f>
        <v>0</v>
      </c>
      <c r="I82" s="4" t="n">
        <f aca="false">COUNTIFS('Raw Citation Records'!$E$2:$E$603,B82,'Raw Citation Records'!$B$2:$B$603,"ChatGPT")</f>
        <v>0</v>
      </c>
      <c r="J82" s="4" t="n">
        <f aca="false">COUNTIFS('Raw Citation Records'!$E$2:$E$603,B82,'Raw Citation Records'!$B$2:$B$603,"Google AIO")</f>
        <v>0</v>
      </c>
      <c r="K82" s="4" t="n">
        <v>1</v>
      </c>
      <c r="L82" s="4" t="s">
        <v>49</v>
      </c>
      <c r="M82" s="4" t="n">
        <f aca="false">H82+I82+J82</f>
        <v>0</v>
      </c>
    </row>
    <row r="83" customFormat="false" ht="15" hidden="false" customHeight="true" outlineLevel="0" collapsed="false">
      <c r="A83" s="4" t="s">
        <v>207</v>
      </c>
      <c r="B83" s="4" t="s">
        <v>208</v>
      </c>
      <c r="C83" s="4" t="n">
        <f aca="false">COUNTIF('Raw Citation Records'!$E$2:$E$603,B83)</f>
        <v>1</v>
      </c>
      <c r="D83" s="4" t="n">
        <v>1</v>
      </c>
      <c r="E83" s="4" t="n">
        <f aca="false">ROUND(K83/16*100,1)</f>
        <v>6.3</v>
      </c>
      <c r="F83" s="4" t="n">
        <f aca="false">ROUND(M83/MAX($M$2:$M$115)*100,1)</f>
        <v>0</v>
      </c>
      <c r="G83" s="4" t="n">
        <f aca="false">E83-F83</f>
        <v>6.3</v>
      </c>
      <c r="H83" s="4" t="n">
        <f aca="false">COUNTIFS('Raw Citation Records'!$E$2:$E$603,B83,'Raw Citation Records'!$B$2:$B$603,"Perplexity")</f>
        <v>0</v>
      </c>
      <c r="I83" s="4" t="n">
        <f aca="false">COUNTIFS('Raw Citation Records'!$E$2:$E$603,B83,'Raw Citation Records'!$B$2:$B$603,"ChatGPT")</f>
        <v>0</v>
      </c>
      <c r="J83" s="4" t="n">
        <f aca="false">COUNTIFS('Raw Citation Records'!$E$2:$E$603,B83,'Raw Citation Records'!$B$2:$B$603,"Google AIO")</f>
        <v>0</v>
      </c>
      <c r="K83" s="4" t="n">
        <v>1</v>
      </c>
      <c r="L83" s="4" t="s">
        <v>49</v>
      </c>
      <c r="M83" s="4" t="n">
        <f aca="false">H83+I83+J83</f>
        <v>0</v>
      </c>
    </row>
    <row r="84" customFormat="false" ht="15" hidden="false" customHeight="true" outlineLevel="0" collapsed="false">
      <c r="A84" s="4" t="s">
        <v>209</v>
      </c>
      <c r="B84" s="4" t="s">
        <v>210</v>
      </c>
      <c r="C84" s="4" t="n">
        <f aca="false">COUNTIF('Raw Citation Records'!$E$2:$E$603,B84)</f>
        <v>1</v>
      </c>
      <c r="D84" s="4" t="n">
        <v>1</v>
      </c>
      <c r="E84" s="4" t="n">
        <f aca="false">ROUND(K84/16*100,1)</f>
        <v>6.3</v>
      </c>
      <c r="F84" s="4" t="n">
        <f aca="false">ROUND(M84/MAX($M$2:$M$115)*100,1)</f>
        <v>0</v>
      </c>
      <c r="G84" s="4" t="n">
        <f aca="false">E84-F84</f>
        <v>6.3</v>
      </c>
      <c r="H84" s="4" t="n">
        <f aca="false">COUNTIFS('Raw Citation Records'!$E$2:$E$603,B84,'Raw Citation Records'!$B$2:$B$603,"Perplexity")</f>
        <v>0</v>
      </c>
      <c r="I84" s="4" t="n">
        <f aca="false">COUNTIFS('Raw Citation Records'!$E$2:$E$603,B84,'Raw Citation Records'!$B$2:$B$603,"ChatGPT")</f>
        <v>0</v>
      </c>
      <c r="J84" s="4" t="n">
        <f aca="false">COUNTIFS('Raw Citation Records'!$E$2:$E$603,B84,'Raw Citation Records'!$B$2:$B$603,"Google AIO")</f>
        <v>0</v>
      </c>
      <c r="K84" s="4" t="n">
        <v>1</v>
      </c>
      <c r="L84" s="4" t="s">
        <v>49</v>
      </c>
      <c r="M84" s="4" t="n">
        <f aca="false">H84+I84+J84</f>
        <v>0</v>
      </c>
    </row>
    <row r="85" customFormat="false" ht="15" hidden="false" customHeight="true" outlineLevel="0" collapsed="false">
      <c r="A85" s="4" t="s">
        <v>211</v>
      </c>
      <c r="B85" s="4" t="s">
        <v>212</v>
      </c>
      <c r="C85" s="4" t="n">
        <f aca="false">COUNTIF('Raw Citation Records'!$E$2:$E$603,B85)</f>
        <v>1</v>
      </c>
      <c r="D85" s="4" t="n">
        <v>1</v>
      </c>
      <c r="E85" s="4" t="n">
        <f aca="false">ROUND(K85/16*100,1)</f>
        <v>6.3</v>
      </c>
      <c r="F85" s="4" t="n">
        <f aca="false">ROUND(M85/MAX($M$2:$M$115)*100,1)</f>
        <v>0</v>
      </c>
      <c r="G85" s="4" t="n">
        <f aca="false">E85-F85</f>
        <v>6.3</v>
      </c>
      <c r="H85" s="4" t="n">
        <f aca="false">COUNTIFS('Raw Citation Records'!$E$2:$E$603,B85,'Raw Citation Records'!$B$2:$B$603,"Perplexity")</f>
        <v>0</v>
      </c>
      <c r="I85" s="4" t="n">
        <f aca="false">COUNTIFS('Raw Citation Records'!$E$2:$E$603,B85,'Raw Citation Records'!$B$2:$B$603,"ChatGPT")</f>
        <v>0</v>
      </c>
      <c r="J85" s="4" t="n">
        <f aca="false">COUNTIFS('Raw Citation Records'!$E$2:$E$603,B85,'Raw Citation Records'!$B$2:$B$603,"Google AIO")</f>
        <v>0</v>
      </c>
      <c r="K85" s="4" t="n">
        <v>1</v>
      </c>
      <c r="L85" s="4" t="s">
        <v>49</v>
      </c>
      <c r="M85" s="4" t="n">
        <f aca="false">H85+I85+J85</f>
        <v>0</v>
      </c>
    </row>
    <row r="86" customFormat="false" ht="15" hidden="false" customHeight="true" outlineLevel="0" collapsed="false">
      <c r="A86" s="4" t="s">
        <v>213</v>
      </c>
      <c r="B86" s="4" t="s">
        <v>214</v>
      </c>
      <c r="C86" s="4" t="n">
        <f aca="false">COUNTIF('Raw Citation Records'!$E$2:$E$603,B86)</f>
        <v>1</v>
      </c>
      <c r="D86" s="4" t="n">
        <v>1</v>
      </c>
      <c r="E86" s="4" t="n">
        <f aca="false">ROUND(K86/16*100,1)</f>
        <v>6.3</v>
      </c>
      <c r="F86" s="4" t="n">
        <f aca="false">ROUND(M86/MAX($M$2:$M$115)*100,1)</f>
        <v>0</v>
      </c>
      <c r="G86" s="4" t="n">
        <f aca="false">E86-F86</f>
        <v>6.3</v>
      </c>
      <c r="H86" s="4" t="n">
        <f aca="false">COUNTIFS('Raw Citation Records'!$E$2:$E$603,B86,'Raw Citation Records'!$B$2:$B$603,"Perplexity")</f>
        <v>0</v>
      </c>
      <c r="I86" s="4" t="n">
        <f aca="false">COUNTIFS('Raw Citation Records'!$E$2:$E$603,B86,'Raw Citation Records'!$B$2:$B$603,"ChatGPT")</f>
        <v>0</v>
      </c>
      <c r="J86" s="4" t="n">
        <f aca="false">COUNTIFS('Raw Citation Records'!$E$2:$E$603,B86,'Raw Citation Records'!$B$2:$B$603,"Google AIO")</f>
        <v>0</v>
      </c>
      <c r="K86" s="4" t="n">
        <v>1</v>
      </c>
      <c r="L86" s="4" t="s">
        <v>49</v>
      </c>
      <c r="M86" s="4" t="n">
        <f aca="false">H86+I86+J86</f>
        <v>0</v>
      </c>
    </row>
    <row r="87" customFormat="false" ht="15" hidden="false" customHeight="true" outlineLevel="0" collapsed="false">
      <c r="A87" s="4" t="s">
        <v>215</v>
      </c>
      <c r="B87" s="4" t="s">
        <v>216</v>
      </c>
      <c r="C87" s="4" t="n">
        <f aca="false">COUNTIF('Raw Citation Records'!$E$2:$E$603,B87)</f>
        <v>1</v>
      </c>
      <c r="D87" s="4" t="n">
        <v>1</v>
      </c>
      <c r="E87" s="4" t="n">
        <f aca="false">ROUND(K87/16*100,1)</f>
        <v>6.3</v>
      </c>
      <c r="F87" s="4" t="n">
        <f aca="false">ROUND(M87/MAX($M$2:$M$115)*100,1)</f>
        <v>0</v>
      </c>
      <c r="G87" s="4" t="n">
        <f aca="false">E87-F87</f>
        <v>6.3</v>
      </c>
      <c r="H87" s="4" t="n">
        <f aca="false">COUNTIFS('Raw Citation Records'!$E$2:$E$603,B87,'Raw Citation Records'!$B$2:$B$603,"Perplexity")</f>
        <v>0</v>
      </c>
      <c r="I87" s="4" t="n">
        <f aca="false">COUNTIFS('Raw Citation Records'!$E$2:$E$603,B87,'Raw Citation Records'!$B$2:$B$603,"ChatGPT")</f>
        <v>0</v>
      </c>
      <c r="J87" s="4" t="n">
        <f aca="false">COUNTIFS('Raw Citation Records'!$E$2:$E$603,B87,'Raw Citation Records'!$B$2:$B$603,"Google AIO")</f>
        <v>0</v>
      </c>
      <c r="K87" s="4" t="n">
        <v>1</v>
      </c>
      <c r="L87" s="4" t="s">
        <v>49</v>
      </c>
      <c r="M87" s="4" t="n">
        <f aca="false">H87+I87+J87</f>
        <v>0</v>
      </c>
    </row>
    <row r="88" customFormat="false" ht="15" hidden="false" customHeight="true" outlineLevel="0" collapsed="false">
      <c r="A88" s="4" t="s">
        <v>217</v>
      </c>
      <c r="B88" s="4" t="s">
        <v>218</v>
      </c>
      <c r="C88" s="4" t="n">
        <f aca="false">COUNTIF('Raw Citation Records'!$E$2:$E$603,B88)</f>
        <v>1</v>
      </c>
      <c r="D88" s="4" t="n">
        <v>1</v>
      </c>
      <c r="E88" s="4" t="n">
        <f aca="false">ROUND(K88/16*100,1)</f>
        <v>6.3</v>
      </c>
      <c r="F88" s="4" t="n">
        <f aca="false">ROUND(M88/MAX($M$2:$M$115)*100,1)</f>
        <v>0</v>
      </c>
      <c r="G88" s="4" t="n">
        <f aca="false">E88-F88</f>
        <v>6.3</v>
      </c>
      <c r="H88" s="4" t="n">
        <f aca="false">COUNTIFS('Raw Citation Records'!$E$2:$E$603,B88,'Raw Citation Records'!$B$2:$B$603,"Perplexity")</f>
        <v>0</v>
      </c>
      <c r="I88" s="4" t="n">
        <f aca="false">COUNTIFS('Raw Citation Records'!$E$2:$E$603,B88,'Raw Citation Records'!$B$2:$B$603,"ChatGPT")</f>
        <v>0</v>
      </c>
      <c r="J88" s="4" t="n">
        <f aca="false">COUNTIFS('Raw Citation Records'!$E$2:$E$603,B88,'Raw Citation Records'!$B$2:$B$603,"Google AIO")</f>
        <v>0</v>
      </c>
      <c r="K88" s="4" t="n">
        <v>1</v>
      </c>
      <c r="L88" s="4" t="s">
        <v>49</v>
      </c>
      <c r="M88" s="4" t="n">
        <f aca="false">H88+I88+J88</f>
        <v>0</v>
      </c>
    </row>
    <row r="89" customFormat="false" ht="15" hidden="false" customHeight="true" outlineLevel="0" collapsed="false">
      <c r="A89" s="4" t="s">
        <v>219</v>
      </c>
      <c r="B89" s="4" t="s">
        <v>220</v>
      </c>
      <c r="C89" s="4" t="n">
        <f aca="false">COUNTIF('Raw Citation Records'!$E$2:$E$603,B89)</f>
        <v>1</v>
      </c>
      <c r="D89" s="4" t="n">
        <v>1</v>
      </c>
      <c r="E89" s="4" t="n">
        <f aca="false">ROUND(K89/16*100,1)</f>
        <v>6.3</v>
      </c>
      <c r="F89" s="4" t="n">
        <f aca="false">ROUND(M89/MAX($M$2:$M$115)*100,1)</f>
        <v>0</v>
      </c>
      <c r="G89" s="4" t="n">
        <f aca="false">E89-F89</f>
        <v>6.3</v>
      </c>
      <c r="H89" s="4" t="n">
        <f aca="false">COUNTIFS('Raw Citation Records'!$E$2:$E$603,B89,'Raw Citation Records'!$B$2:$B$603,"Perplexity")</f>
        <v>0</v>
      </c>
      <c r="I89" s="4" t="n">
        <f aca="false">COUNTIFS('Raw Citation Records'!$E$2:$E$603,B89,'Raw Citation Records'!$B$2:$B$603,"ChatGPT")</f>
        <v>0</v>
      </c>
      <c r="J89" s="4" t="n">
        <f aca="false">COUNTIFS('Raw Citation Records'!$E$2:$E$603,B89,'Raw Citation Records'!$B$2:$B$603,"Google AIO")</f>
        <v>0</v>
      </c>
      <c r="K89" s="4" t="n">
        <v>1</v>
      </c>
      <c r="L89" s="4" t="s">
        <v>49</v>
      </c>
      <c r="M89" s="4" t="n">
        <f aca="false">H89+I89+J89</f>
        <v>0</v>
      </c>
    </row>
    <row r="90" customFormat="false" ht="15" hidden="false" customHeight="true" outlineLevel="0" collapsed="false">
      <c r="A90" s="4" t="s">
        <v>221</v>
      </c>
      <c r="B90" s="4" t="s">
        <v>222</v>
      </c>
      <c r="C90" s="4" t="n">
        <f aca="false">COUNTIF('Raw Citation Records'!$E$2:$E$603,B90)</f>
        <v>1</v>
      </c>
      <c r="D90" s="4" t="n">
        <v>1</v>
      </c>
      <c r="E90" s="4" t="n">
        <f aca="false">ROUND(K90/16*100,1)</f>
        <v>6.3</v>
      </c>
      <c r="F90" s="4" t="n">
        <f aca="false">ROUND(M90/MAX($M$2:$M$115)*100,1)</f>
        <v>0</v>
      </c>
      <c r="G90" s="4" t="n">
        <f aca="false">E90-F90</f>
        <v>6.3</v>
      </c>
      <c r="H90" s="4" t="n">
        <f aca="false">COUNTIFS('Raw Citation Records'!$E$2:$E$603,B90,'Raw Citation Records'!$B$2:$B$603,"Perplexity")</f>
        <v>0</v>
      </c>
      <c r="I90" s="4" t="n">
        <f aca="false">COUNTIFS('Raw Citation Records'!$E$2:$E$603,B90,'Raw Citation Records'!$B$2:$B$603,"ChatGPT")</f>
        <v>0</v>
      </c>
      <c r="J90" s="4" t="n">
        <f aca="false">COUNTIFS('Raw Citation Records'!$E$2:$E$603,B90,'Raw Citation Records'!$B$2:$B$603,"Google AIO")</f>
        <v>0</v>
      </c>
      <c r="K90" s="4" t="n">
        <v>1</v>
      </c>
      <c r="L90" s="4" t="s">
        <v>49</v>
      </c>
      <c r="M90" s="4" t="n">
        <f aca="false">H90+I90+J90</f>
        <v>0</v>
      </c>
    </row>
    <row r="91" customFormat="false" ht="15" hidden="false" customHeight="true" outlineLevel="0" collapsed="false">
      <c r="A91" s="4" t="s">
        <v>223</v>
      </c>
      <c r="B91" s="4" t="s">
        <v>224</v>
      </c>
      <c r="C91" s="4" t="n">
        <f aca="false">COUNTIF('Raw Citation Records'!$E$2:$E$603,B91)</f>
        <v>1</v>
      </c>
      <c r="D91" s="4" t="n">
        <v>1</v>
      </c>
      <c r="E91" s="4" t="n">
        <f aca="false">ROUND(K91/16*100,1)</f>
        <v>6.3</v>
      </c>
      <c r="F91" s="4" t="n">
        <f aca="false">ROUND(M91/MAX($M$2:$M$115)*100,1)</f>
        <v>0</v>
      </c>
      <c r="G91" s="4" t="n">
        <f aca="false">E91-F91</f>
        <v>6.3</v>
      </c>
      <c r="H91" s="4" t="n">
        <f aca="false">COUNTIFS('Raw Citation Records'!$E$2:$E$603,B91,'Raw Citation Records'!$B$2:$B$603,"Perplexity")</f>
        <v>0</v>
      </c>
      <c r="I91" s="4" t="n">
        <f aca="false">COUNTIFS('Raw Citation Records'!$E$2:$E$603,B91,'Raw Citation Records'!$B$2:$B$603,"ChatGPT")</f>
        <v>0</v>
      </c>
      <c r="J91" s="4" t="n">
        <f aca="false">COUNTIFS('Raw Citation Records'!$E$2:$E$603,B91,'Raw Citation Records'!$B$2:$B$603,"Google AIO")</f>
        <v>0</v>
      </c>
      <c r="K91" s="4" t="n">
        <v>1</v>
      </c>
      <c r="L91" s="4" t="s">
        <v>49</v>
      </c>
      <c r="M91" s="4" t="n">
        <f aca="false">H91+I91+J91</f>
        <v>0</v>
      </c>
    </row>
    <row r="92" customFormat="false" ht="15" hidden="false" customHeight="true" outlineLevel="0" collapsed="false">
      <c r="A92" s="4" t="s">
        <v>225</v>
      </c>
      <c r="B92" s="4" t="s">
        <v>226</v>
      </c>
      <c r="C92" s="4" t="n">
        <f aca="false">COUNTIF('Raw Citation Records'!$E$2:$E$603,B92)</f>
        <v>1</v>
      </c>
      <c r="D92" s="4" t="n">
        <v>1</v>
      </c>
      <c r="E92" s="4" t="n">
        <f aca="false">ROUND(K92/16*100,1)</f>
        <v>6.3</v>
      </c>
      <c r="F92" s="4" t="n">
        <f aca="false">ROUND(M92/MAX($M$2:$M$115)*100,1)</f>
        <v>0</v>
      </c>
      <c r="G92" s="4" t="n">
        <f aca="false">E92-F92</f>
        <v>6.3</v>
      </c>
      <c r="H92" s="4" t="n">
        <f aca="false">COUNTIFS('Raw Citation Records'!$E$2:$E$603,B92,'Raw Citation Records'!$B$2:$B$603,"Perplexity")</f>
        <v>0</v>
      </c>
      <c r="I92" s="4" t="n">
        <f aca="false">COUNTIFS('Raw Citation Records'!$E$2:$E$603,B92,'Raw Citation Records'!$B$2:$B$603,"ChatGPT")</f>
        <v>0</v>
      </c>
      <c r="J92" s="4" t="n">
        <f aca="false">COUNTIFS('Raw Citation Records'!$E$2:$E$603,B92,'Raw Citation Records'!$B$2:$B$603,"Google AIO")</f>
        <v>0</v>
      </c>
      <c r="K92" s="4" t="n">
        <v>1</v>
      </c>
      <c r="L92" s="4" t="s">
        <v>49</v>
      </c>
      <c r="M92" s="4" t="n">
        <f aca="false">H92+I92+J92</f>
        <v>0</v>
      </c>
    </row>
    <row r="93" customFormat="false" ht="15" hidden="false" customHeight="true" outlineLevel="0" collapsed="false">
      <c r="A93" s="4" t="s">
        <v>227</v>
      </c>
      <c r="B93" s="4" t="s">
        <v>228</v>
      </c>
      <c r="C93" s="4" t="n">
        <f aca="false">COUNTIF('Raw Citation Records'!$E$2:$E$603,B93)</f>
        <v>1</v>
      </c>
      <c r="D93" s="4" t="n">
        <v>1</v>
      </c>
      <c r="E93" s="4" t="n">
        <f aca="false">ROUND(K93/16*100,1)</f>
        <v>6.3</v>
      </c>
      <c r="F93" s="4" t="n">
        <f aca="false">ROUND(M93/MAX($M$2:$M$115)*100,1)</f>
        <v>0</v>
      </c>
      <c r="G93" s="4" t="n">
        <f aca="false">E93-F93</f>
        <v>6.3</v>
      </c>
      <c r="H93" s="4" t="n">
        <f aca="false">COUNTIFS('Raw Citation Records'!$E$2:$E$603,B93,'Raw Citation Records'!$B$2:$B$603,"Perplexity")</f>
        <v>0</v>
      </c>
      <c r="I93" s="4" t="n">
        <f aca="false">COUNTIFS('Raw Citation Records'!$E$2:$E$603,B93,'Raw Citation Records'!$B$2:$B$603,"ChatGPT")</f>
        <v>0</v>
      </c>
      <c r="J93" s="4" t="n">
        <f aca="false">COUNTIFS('Raw Citation Records'!$E$2:$E$603,B93,'Raw Citation Records'!$B$2:$B$603,"Google AIO")</f>
        <v>0</v>
      </c>
      <c r="K93" s="4" t="n">
        <v>1</v>
      </c>
      <c r="L93" s="4" t="s">
        <v>49</v>
      </c>
      <c r="M93" s="4" t="n">
        <f aca="false">H93+I93+J93</f>
        <v>0</v>
      </c>
    </row>
    <row r="94" customFormat="false" ht="15" hidden="false" customHeight="true" outlineLevel="0" collapsed="false">
      <c r="A94" s="4" t="s">
        <v>229</v>
      </c>
      <c r="B94" s="4" t="s">
        <v>230</v>
      </c>
      <c r="C94" s="4" t="n">
        <f aca="false">COUNTIF('Raw Citation Records'!$E$2:$E$603,B94)</f>
        <v>1</v>
      </c>
      <c r="D94" s="4" t="n">
        <v>1</v>
      </c>
      <c r="E94" s="4" t="n">
        <f aca="false">ROUND(K94/16*100,1)</f>
        <v>6.3</v>
      </c>
      <c r="F94" s="4" t="n">
        <f aca="false">ROUND(M94/MAX($M$2:$M$115)*100,1)</f>
        <v>0</v>
      </c>
      <c r="G94" s="4" t="n">
        <f aca="false">E94-F94</f>
        <v>6.3</v>
      </c>
      <c r="H94" s="4" t="n">
        <f aca="false">COUNTIFS('Raw Citation Records'!$E$2:$E$603,B94,'Raw Citation Records'!$B$2:$B$603,"Perplexity")</f>
        <v>0</v>
      </c>
      <c r="I94" s="4" t="n">
        <f aca="false">COUNTIFS('Raw Citation Records'!$E$2:$E$603,B94,'Raw Citation Records'!$B$2:$B$603,"ChatGPT")</f>
        <v>0</v>
      </c>
      <c r="J94" s="4" t="n">
        <f aca="false">COUNTIFS('Raw Citation Records'!$E$2:$E$603,B94,'Raw Citation Records'!$B$2:$B$603,"Google AIO")</f>
        <v>0</v>
      </c>
      <c r="K94" s="4" t="n">
        <v>1</v>
      </c>
      <c r="L94" s="4" t="s">
        <v>44</v>
      </c>
      <c r="M94" s="4" t="n">
        <f aca="false">H94+I94+J94</f>
        <v>0</v>
      </c>
    </row>
    <row r="95" customFormat="false" ht="15" hidden="false" customHeight="true" outlineLevel="0" collapsed="false">
      <c r="A95" s="4" t="s">
        <v>231</v>
      </c>
      <c r="B95" s="4" t="s">
        <v>232</v>
      </c>
      <c r="C95" s="4" t="n">
        <f aca="false">COUNTIF('Raw Citation Records'!$E$2:$E$603,B95)</f>
        <v>1</v>
      </c>
      <c r="D95" s="4" t="n">
        <v>1</v>
      </c>
      <c r="E95" s="4" t="n">
        <f aca="false">ROUND(K95/16*100,1)</f>
        <v>6.3</v>
      </c>
      <c r="F95" s="4" t="n">
        <f aca="false">ROUND(M95/MAX($M$2:$M$115)*100,1)</f>
        <v>0</v>
      </c>
      <c r="G95" s="4" t="n">
        <f aca="false">E95-F95</f>
        <v>6.3</v>
      </c>
      <c r="H95" s="4" t="n">
        <f aca="false">COUNTIFS('Raw Citation Records'!$E$2:$E$603,B95,'Raw Citation Records'!$B$2:$B$603,"Perplexity")</f>
        <v>0</v>
      </c>
      <c r="I95" s="4" t="n">
        <f aca="false">COUNTIFS('Raw Citation Records'!$E$2:$E$603,B95,'Raw Citation Records'!$B$2:$B$603,"ChatGPT")</f>
        <v>0</v>
      </c>
      <c r="J95" s="4" t="n">
        <f aca="false">COUNTIFS('Raw Citation Records'!$E$2:$E$603,B95,'Raw Citation Records'!$B$2:$B$603,"Google AIO")</f>
        <v>0</v>
      </c>
      <c r="K95" s="4" t="n">
        <v>1</v>
      </c>
      <c r="L95" s="4" t="s">
        <v>49</v>
      </c>
      <c r="M95" s="4" t="n">
        <f aca="false">H95+I95+J95</f>
        <v>0</v>
      </c>
    </row>
    <row r="96" customFormat="false" ht="15" hidden="false" customHeight="true" outlineLevel="0" collapsed="false">
      <c r="A96" s="4" t="s">
        <v>233</v>
      </c>
      <c r="B96" s="4" t="s">
        <v>234</v>
      </c>
      <c r="C96" s="4" t="n">
        <f aca="false">COUNTIF('Raw Citation Records'!$E$2:$E$603,B96)</f>
        <v>1</v>
      </c>
      <c r="D96" s="4" t="n">
        <v>1</v>
      </c>
      <c r="E96" s="4" t="n">
        <f aca="false">ROUND(K96/16*100,1)</f>
        <v>6.3</v>
      </c>
      <c r="F96" s="4" t="n">
        <f aca="false">ROUND(M96/MAX($M$2:$M$115)*100,1)</f>
        <v>0</v>
      </c>
      <c r="G96" s="4" t="n">
        <f aca="false">E96-F96</f>
        <v>6.3</v>
      </c>
      <c r="H96" s="4" t="n">
        <f aca="false">COUNTIFS('Raw Citation Records'!$E$2:$E$603,B96,'Raw Citation Records'!$B$2:$B$603,"Perplexity")</f>
        <v>0</v>
      </c>
      <c r="I96" s="4" t="n">
        <f aca="false">COUNTIFS('Raw Citation Records'!$E$2:$E$603,B96,'Raw Citation Records'!$B$2:$B$603,"ChatGPT")</f>
        <v>0</v>
      </c>
      <c r="J96" s="4" t="n">
        <f aca="false">COUNTIFS('Raw Citation Records'!$E$2:$E$603,B96,'Raw Citation Records'!$B$2:$B$603,"Google AIO")</f>
        <v>0</v>
      </c>
      <c r="K96" s="4" t="n">
        <v>1</v>
      </c>
      <c r="L96" s="4" t="s">
        <v>49</v>
      </c>
      <c r="M96" s="4" t="n">
        <f aca="false">H96+I96+J96</f>
        <v>0</v>
      </c>
    </row>
    <row r="97" customFormat="false" ht="15" hidden="false" customHeight="true" outlineLevel="0" collapsed="false">
      <c r="A97" s="4" t="s">
        <v>235</v>
      </c>
      <c r="B97" s="4" t="s">
        <v>236</v>
      </c>
      <c r="C97" s="4" t="n">
        <f aca="false">COUNTIF('Raw Citation Records'!$E$2:$E$603,B97)</f>
        <v>1</v>
      </c>
      <c r="D97" s="4" t="n">
        <v>1</v>
      </c>
      <c r="E97" s="4" t="n">
        <f aca="false">ROUND(K97/16*100,1)</f>
        <v>6.3</v>
      </c>
      <c r="F97" s="4" t="n">
        <f aca="false">ROUND(M97/MAX($M$2:$M$115)*100,1)</f>
        <v>0</v>
      </c>
      <c r="G97" s="4" t="n">
        <f aca="false">E97-F97</f>
        <v>6.3</v>
      </c>
      <c r="H97" s="4" t="n">
        <f aca="false">COUNTIFS('Raw Citation Records'!$E$2:$E$603,B97,'Raw Citation Records'!$B$2:$B$603,"Perplexity")</f>
        <v>0</v>
      </c>
      <c r="I97" s="4" t="n">
        <f aca="false">COUNTIFS('Raw Citation Records'!$E$2:$E$603,B97,'Raw Citation Records'!$B$2:$B$603,"ChatGPT")</f>
        <v>0</v>
      </c>
      <c r="J97" s="4" t="n">
        <f aca="false">COUNTIFS('Raw Citation Records'!$E$2:$E$603,B97,'Raw Citation Records'!$B$2:$B$603,"Google AIO")</f>
        <v>0</v>
      </c>
      <c r="K97" s="4" t="n">
        <v>1</v>
      </c>
      <c r="L97" s="4" t="s">
        <v>49</v>
      </c>
      <c r="M97" s="4" t="n">
        <f aca="false">H97+I97+J97</f>
        <v>0</v>
      </c>
    </row>
    <row r="98" customFormat="false" ht="15" hidden="false" customHeight="true" outlineLevel="0" collapsed="false">
      <c r="A98" s="4" t="s">
        <v>237</v>
      </c>
      <c r="B98" s="4" t="s">
        <v>238</v>
      </c>
      <c r="C98" s="4" t="n">
        <f aca="false">COUNTIF('Raw Citation Records'!$E$2:$E$603,B98)</f>
        <v>1</v>
      </c>
      <c r="D98" s="4" t="n">
        <v>1</v>
      </c>
      <c r="E98" s="4" t="n">
        <f aca="false">ROUND(K98/16*100,1)</f>
        <v>6.3</v>
      </c>
      <c r="F98" s="4" t="n">
        <f aca="false">ROUND(M98/MAX($M$2:$M$115)*100,1)</f>
        <v>0</v>
      </c>
      <c r="G98" s="4" t="n">
        <f aca="false">E98-F98</f>
        <v>6.3</v>
      </c>
      <c r="H98" s="4" t="n">
        <f aca="false">COUNTIFS('Raw Citation Records'!$E$2:$E$603,B98,'Raw Citation Records'!$B$2:$B$603,"Perplexity")</f>
        <v>0</v>
      </c>
      <c r="I98" s="4" t="n">
        <f aca="false">COUNTIFS('Raw Citation Records'!$E$2:$E$603,B98,'Raw Citation Records'!$B$2:$B$603,"ChatGPT")</f>
        <v>0</v>
      </c>
      <c r="J98" s="4" t="n">
        <f aca="false">COUNTIFS('Raw Citation Records'!$E$2:$E$603,B98,'Raw Citation Records'!$B$2:$B$603,"Google AIO")</f>
        <v>0</v>
      </c>
      <c r="K98" s="4" t="n">
        <v>1</v>
      </c>
      <c r="L98" s="4" t="s">
        <v>49</v>
      </c>
      <c r="M98" s="4" t="n">
        <f aca="false">H98+I98+J98</f>
        <v>0</v>
      </c>
    </row>
    <row r="99" customFormat="false" ht="15" hidden="false" customHeight="true" outlineLevel="0" collapsed="false">
      <c r="A99" s="4" t="s">
        <v>239</v>
      </c>
      <c r="B99" s="4" t="s">
        <v>240</v>
      </c>
      <c r="C99" s="4" t="n">
        <f aca="false">COUNTIF('Raw Citation Records'!$E$2:$E$603,B99)</f>
        <v>1</v>
      </c>
      <c r="D99" s="4" t="n">
        <v>1</v>
      </c>
      <c r="E99" s="4" t="n">
        <f aca="false">ROUND(K99/16*100,1)</f>
        <v>6.3</v>
      </c>
      <c r="F99" s="4" t="n">
        <f aca="false">ROUND(M99/MAX($M$2:$M$115)*100,1)</f>
        <v>0</v>
      </c>
      <c r="G99" s="4" t="n">
        <f aca="false">E99-F99</f>
        <v>6.3</v>
      </c>
      <c r="H99" s="4" t="n">
        <f aca="false">COUNTIFS('Raw Citation Records'!$E$2:$E$603,B99,'Raw Citation Records'!$B$2:$B$603,"Perplexity")</f>
        <v>0</v>
      </c>
      <c r="I99" s="4" t="n">
        <f aca="false">COUNTIFS('Raw Citation Records'!$E$2:$E$603,B99,'Raw Citation Records'!$B$2:$B$603,"ChatGPT")</f>
        <v>0</v>
      </c>
      <c r="J99" s="4" t="n">
        <f aca="false">COUNTIFS('Raw Citation Records'!$E$2:$E$603,B99,'Raw Citation Records'!$B$2:$B$603,"Google AIO")</f>
        <v>0</v>
      </c>
      <c r="K99" s="4" t="n">
        <v>1</v>
      </c>
      <c r="L99" s="4" t="s">
        <v>49</v>
      </c>
      <c r="M99" s="4" t="n">
        <f aca="false">H99+I99+J99</f>
        <v>0</v>
      </c>
    </row>
    <row r="100" customFormat="false" ht="15" hidden="false" customHeight="true" outlineLevel="0" collapsed="false">
      <c r="A100" s="4" t="s">
        <v>241</v>
      </c>
      <c r="B100" s="4" t="s">
        <v>242</v>
      </c>
      <c r="C100" s="4" t="n">
        <f aca="false">COUNTIF('Raw Citation Records'!$E$2:$E$603,B100)</f>
        <v>1</v>
      </c>
      <c r="D100" s="4" t="n">
        <v>1</v>
      </c>
      <c r="E100" s="4" t="n">
        <f aca="false">ROUND(K100/16*100,1)</f>
        <v>6.3</v>
      </c>
      <c r="F100" s="4" t="n">
        <f aca="false">ROUND(M100/MAX($M$2:$M$115)*100,1)</f>
        <v>0</v>
      </c>
      <c r="G100" s="4" t="n">
        <f aca="false">E100-F100</f>
        <v>6.3</v>
      </c>
      <c r="H100" s="4" t="n">
        <f aca="false">COUNTIFS('Raw Citation Records'!$E$2:$E$603,B100,'Raw Citation Records'!$B$2:$B$603,"Perplexity")</f>
        <v>0</v>
      </c>
      <c r="I100" s="4" t="n">
        <f aca="false">COUNTIFS('Raw Citation Records'!$E$2:$E$603,B100,'Raw Citation Records'!$B$2:$B$603,"ChatGPT")</f>
        <v>0</v>
      </c>
      <c r="J100" s="4" t="n">
        <f aca="false">COUNTIFS('Raw Citation Records'!$E$2:$E$603,B100,'Raw Citation Records'!$B$2:$B$603,"Google AIO")</f>
        <v>0</v>
      </c>
      <c r="K100" s="4" t="n">
        <v>1</v>
      </c>
      <c r="L100" s="4" t="s">
        <v>49</v>
      </c>
      <c r="M100" s="4" t="n">
        <f aca="false">H100+I100+J100</f>
        <v>0</v>
      </c>
    </row>
    <row r="101" customFormat="false" ht="15" hidden="false" customHeight="true" outlineLevel="0" collapsed="false">
      <c r="A101" s="4" t="s">
        <v>243</v>
      </c>
      <c r="B101" s="4" t="s">
        <v>244</v>
      </c>
      <c r="C101" s="4" t="n">
        <f aca="false">COUNTIF('Raw Citation Records'!$E$2:$E$603,B101)</f>
        <v>1</v>
      </c>
      <c r="D101" s="4" t="n">
        <v>1</v>
      </c>
      <c r="E101" s="4" t="n">
        <f aca="false">ROUND(K101/16*100,1)</f>
        <v>6.3</v>
      </c>
      <c r="F101" s="4" t="n">
        <f aca="false">ROUND(M101/MAX($M$2:$M$115)*100,1)</f>
        <v>0</v>
      </c>
      <c r="G101" s="4" t="n">
        <f aca="false">E101-F101</f>
        <v>6.3</v>
      </c>
      <c r="H101" s="4" t="n">
        <f aca="false">COUNTIFS('Raw Citation Records'!$E$2:$E$603,B101,'Raw Citation Records'!$B$2:$B$603,"Perplexity")</f>
        <v>0</v>
      </c>
      <c r="I101" s="4" t="n">
        <f aca="false">COUNTIFS('Raw Citation Records'!$E$2:$E$603,B101,'Raw Citation Records'!$B$2:$B$603,"ChatGPT")</f>
        <v>0</v>
      </c>
      <c r="J101" s="4" t="n">
        <f aca="false">COUNTIFS('Raw Citation Records'!$E$2:$E$603,B101,'Raw Citation Records'!$B$2:$B$603,"Google AIO")</f>
        <v>0</v>
      </c>
      <c r="K101" s="4" t="n">
        <v>1</v>
      </c>
      <c r="L101" s="4" t="s">
        <v>49</v>
      </c>
      <c r="M101" s="4" t="n">
        <f aca="false">H101+I101+J101</f>
        <v>0</v>
      </c>
    </row>
    <row r="102" customFormat="false" ht="15" hidden="false" customHeight="true" outlineLevel="0" collapsed="false">
      <c r="A102" s="4" t="s">
        <v>245</v>
      </c>
      <c r="B102" s="4" t="s">
        <v>246</v>
      </c>
      <c r="C102" s="4" t="n">
        <f aca="false">COUNTIF('Raw Citation Records'!$E$2:$E$603,B102)</f>
        <v>1</v>
      </c>
      <c r="D102" s="4" t="n">
        <v>1</v>
      </c>
      <c r="E102" s="4" t="n">
        <f aca="false">ROUND(K102/16*100,1)</f>
        <v>6.3</v>
      </c>
      <c r="F102" s="4" t="n">
        <f aca="false">ROUND(M102/MAX($M$2:$M$115)*100,1)</f>
        <v>0</v>
      </c>
      <c r="G102" s="4" t="n">
        <f aca="false">E102-F102</f>
        <v>6.3</v>
      </c>
      <c r="H102" s="4" t="n">
        <f aca="false">COUNTIFS('Raw Citation Records'!$E$2:$E$603,B102,'Raw Citation Records'!$B$2:$B$603,"Perplexity")</f>
        <v>0</v>
      </c>
      <c r="I102" s="4" t="n">
        <f aca="false">COUNTIFS('Raw Citation Records'!$E$2:$E$603,B102,'Raw Citation Records'!$B$2:$B$603,"ChatGPT")</f>
        <v>0</v>
      </c>
      <c r="J102" s="4" t="n">
        <f aca="false">COUNTIFS('Raw Citation Records'!$E$2:$E$603,B102,'Raw Citation Records'!$B$2:$B$603,"Google AIO")</f>
        <v>0</v>
      </c>
      <c r="K102" s="4" t="n">
        <v>1</v>
      </c>
      <c r="L102" s="4" t="s">
        <v>49</v>
      </c>
      <c r="M102" s="4" t="n">
        <f aca="false">H102+I102+J102</f>
        <v>0</v>
      </c>
    </row>
    <row r="103" customFormat="false" ht="15" hidden="false" customHeight="true" outlineLevel="0" collapsed="false">
      <c r="A103" s="4" t="s">
        <v>247</v>
      </c>
      <c r="B103" s="4" t="s">
        <v>248</v>
      </c>
      <c r="C103" s="4" t="n">
        <f aca="false">COUNTIF('Raw Citation Records'!$E$2:$E$603,B103)</f>
        <v>1</v>
      </c>
      <c r="D103" s="4" t="n">
        <v>1</v>
      </c>
      <c r="E103" s="4" t="n">
        <f aca="false">ROUND(K103/16*100,1)</f>
        <v>6.3</v>
      </c>
      <c r="F103" s="4" t="n">
        <f aca="false">ROUND(M103/MAX($M$2:$M$115)*100,1)</f>
        <v>0</v>
      </c>
      <c r="G103" s="4" t="n">
        <f aca="false">E103-F103</f>
        <v>6.3</v>
      </c>
      <c r="H103" s="4" t="n">
        <f aca="false">COUNTIFS('Raw Citation Records'!$E$2:$E$603,B103,'Raw Citation Records'!$B$2:$B$603,"Perplexity")</f>
        <v>0</v>
      </c>
      <c r="I103" s="4" t="n">
        <f aca="false">COUNTIFS('Raw Citation Records'!$E$2:$E$603,B103,'Raw Citation Records'!$B$2:$B$603,"ChatGPT")</f>
        <v>0</v>
      </c>
      <c r="J103" s="4" t="n">
        <f aca="false">COUNTIFS('Raw Citation Records'!$E$2:$E$603,B103,'Raw Citation Records'!$B$2:$B$603,"Google AIO")</f>
        <v>0</v>
      </c>
      <c r="K103" s="4" t="n">
        <v>1</v>
      </c>
      <c r="L103" s="4" t="s">
        <v>49</v>
      </c>
      <c r="M103" s="4" t="n">
        <f aca="false">H103+I103+J103</f>
        <v>0</v>
      </c>
    </row>
    <row r="104" customFormat="false" ht="15" hidden="false" customHeight="true" outlineLevel="0" collapsed="false">
      <c r="A104" s="4" t="s">
        <v>249</v>
      </c>
      <c r="B104" s="4" t="s">
        <v>250</v>
      </c>
      <c r="C104" s="4" t="n">
        <f aca="false">COUNTIF('Raw Citation Records'!$E$2:$E$603,B104)</f>
        <v>1</v>
      </c>
      <c r="D104" s="4" t="n">
        <v>1</v>
      </c>
      <c r="E104" s="4" t="n">
        <f aca="false">ROUND(K104/16*100,1)</f>
        <v>6.3</v>
      </c>
      <c r="F104" s="4" t="n">
        <f aca="false">ROUND(M104/MAX($M$2:$M$115)*100,1)</f>
        <v>0</v>
      </c>
      <c r="G104" s="4" t="n">
        <f aca="false">E104-F104</f>
        <v>6.3</v>
      </c>
      <c r="H104" s="4" t="n">
        <f aca="false">COUNTIFS('Raw Citation Records'!$E$2:$E$603,B104,'Raw Citation Records'!$B$2:$B$603,"Perplexity")</f>
        <v>0</v>
      </c>
      <c r="I104" s="4" t="n">
        <f aca="false">COUNTIFS('Raw Citation Records'!$E$2:$E$603,B104,'Raw Citation Records'!$B$2:$B$603,"ChatGPT")</f>
        <v>0</v>
      </c>
      <c r="J104" s="4" t="n">
        <f aca="false">COUNTIFS('Raw Citation Records'!$E$2:$E$603,B104,'Raw Citation Records'!$B$2:$B$603,"Google AIO")</f>
        <v>0</v>
      </c>
      <c r="K104" s="4" t="n">
        <v>1</v>
      </c>
      <c r="L104" s="4" t="s">
        <v>49</v>
      </c>
      <c r="M104" s="4" t="n">
        <f aca="false">H104+I104+J104</f>
        <v>0</v>
      </c>
    </row>
    <row r="105" customFormat="false" ht="15" hidden="false" customHeight="true" outlineLevel="0" collapsed="false">
      <c r="A105" s="4" t="s">
        <v>251</v>
      </c>
      <c r="B105" s="4" t="s">
        <v>252</v>
      </c>
      <c r="C105" s="4" t="n">
        <f aca="false">COUNTIF('Raw Citation Records'!$E$2:$E$603,B105)</f>
        <v>1</v>
      </c>
      <c r="D105" s="4" t="n">
        <v>1</v>
      </c>
      <c r="E105" s="4" t="n">
        <f aca="false">ROUND(K105/16*100,1)</f>
        <v>6.3</v>
      </c>
      <c r="F105" s="4" t="n">
        <f aca="false">ROUND(M105/MAX($M$2:$M$115)*100,1)</f>
        <v>0</v>
      </c>
      <c r="G105" s="4" t="n">
        <f aca="false">E105-F105</f>
        <v>6.3</v>
      </c>
      <c r="H105" s="4" t="n">
        <f aca="false">COUNTIFS('Raw Citation Records'!$E$2:$E$603,B105,'Raw Citation Records'!$B$2:$B$603,"Perplexity")</f>
        <v>0</v>
      </c>
      <c r="I105" s="4" t="n">
        <f aca="false">COUNTIFS('Raw Citation Records'!$E$2:$E$603,B105,'Raw Citation Records'!$B$2:$B$603,"ChatGPT")</f>
        <v>0</v>
      </c>
      <c r="J105" s="4" t="n">
        <f aca="false">COUNTIFS('Raw Citation Records'!$E$2:$E$603,B105,'Raw Citation Records'!$B$2:$B$603,"Google AIO")</f>
        <v>0</v>
      </c>
      <c r="K105" s="4" t="n">
        <v>1</v>
      </c>
      <c r="L105" s="4" t="s">
        <v>49</v>
      </c>
      <c r="M105" s="4" t="n">
        <f aca="false">H105+I105+J105</f>
        <v>0</v>
      </c>
    </row>
    <row r="106" customFormat="false" ht="15" hidden="false" customHeight="true" outlineLevel="0" collapsed="false">
      <c r="A106" s="4" t="s">
        <v>253</v>
      </c>
      <c r="B106" s="4" t="s">
        <v>254</v>
      </c>
      <c r="C106" s="4" t="n">
        <f aca="false">COUNTIF('Raw Citation Records'!$E$2:$E$603,B106)</f>
        <v>1</v>
      </c>
      <c r="D106" s="4" t="n">
        <v>1</v>
      </c>
      <c r="E106" s="4" t="n">
        <f aca="false">ROUND(K106/16*100,1)</f>
        <v>6.3</v>
      </c>
      <c r="F106" s="4" t="n">
        <f aca="false">ROUND(M106/MAX($M$2:$M$115)*100,1)</f>
        <v>0</v>
      </c>
      <c r="G106" s="4" t="n">
        <f aca="false">E106-F106</f>
        <v>6.3</v>
      </c>
      <c r="H106" s="4" t="n">
        <f aca="false">COUNTIFS('Raw Citation Records'!$E$2:$E$603,B106,'Raw Citation Records'!$B$2:$B$603,"Perplexity")</f>
        <v>0</v>
      </c>
      <c r="I106" s="4" t="n">
        <f aca="false">COUNTIFS('Raw Citation Records'!$E$2:$E$603,B106,'Raw Citation Records'!$B$2:$B$603,"ChatGPT")</f>
        <v>0</v>
      </c>
      <c r="J106" s="4" t="n">
        <f aca="false">COUNTIFS('Raw Citation Records'!$E$2:$E$603,B106,'Raw Citation Records'!$B$2:$B$603,"Google AIO")</f>
        <v>0</v>
      </c>
      <c r="K106" s="4" t="n">
        <v>1</v>
      </c>
      <c r="L106" s="4" t="s">
        <v>49</v>
      </c>
      <c r="M106" s="4" t="n">
        <f aca="false">H106+I106+J106</f>
        <v>0</v>
      </c>
    </row>
    <row r="107" customFormat="false" ht="15" hidden="false" customHeight="true" outlineLevel="0" collapsed="false">
      <c r="A107" s="4" t="s">
        <v>255</v>
      </c>
      <c r="B107" s="4" t="s">
        <v>256</v>
      </c>
      <c r="C107" s="4" t="n">
        <f aca="false">COUNTIF('Raw Citation Records'!$E$2:$E$603,B107)</f>
        <v>1</v>
      </c>
      <c r="D107" s="4" t="n">
        <v>1</v>
      </c>
      <c r="E107" s="4" t="n">
        <f aca="false">ROUND(K107/16*100,1)</f>
        <v>6.3</v>
      </c>
      <c r="F107" s="4" t="n">
        <f aca="false">ROUND(M107/MAX($M$2:$M$115)*100,1)</f>
        <v>0</v>
      </c>
      <c r="G107" s="4" t="n">
        <f aca="false">E107-F107</f>
        <v>6.3</v>
      </c>
      <c r="H107" s="4" t="n">
        <f aca="false">COUNTIFS('Raw Citation Records'!$E$2:$E$603,B107,'Raw Citation Records'!$B$2:$B$603,"Perplexity")</f>
        <v>0</v>
      </c>
      <c r="I107" s="4" t="n">
        <f aca="false">COUNTIFS('Raw Citation Records'!$E$2:$E$603,B107,'Raw Citation Records'!$B$2:$B$603,"ChatGPT")</f>
        <v>0</v>
      </c>
      <c r="J107" s="4" t="n">
        <f aca="false">COUNTIFS('Raw Citation Records'!$E$2:$E$603,B107,'Raw Citation Records'!$B$2:$B$603,"Google AIO")</f>
        <v>0</v>
      </c>
      <c r="K107" s="4" t="n">
        <v>1</v>
      </c>
      <c r="L107" s="4" t="s">
        <v>49</v>
      </c>
      <c r="M107" s="4" t="n">
        <f aca="false">H107+I107+J107</f>
        <v>0</v>
      </c>
    </row>
    <row r="108" customFormat="false" ht="15" hidden="false" customHeight="true" outlineLevel="0" collapsed="false">
      <c r="A108" s="4" t="s">
        <v>257</v>
      </c>
      <c r="B108" s="4" t="s">
        <v>258</v>
      </c>
      <c r="C108" s="4" t="n">
        <f aca="false">COUNTIF('Raw Citation Records'!$E$2:$E$603,B108)</f>
        <v>1</v>
      </c>
      <c r="D108" s="4" t="n">
        <v>1</v>
      </c>
      <c r="E108" s="4" t="n">
        <f aca="false">ROUND(K108/16*100,1)</f>
        <v>6.3</v>
      </c>
      <c r="F108" s="4" t="n">
        <f aca="false">ROUND(M108/MAX($M$2:$M$115)*100,1)</f>
        <v>0</v>
      </c>
      <c r="G108" s="4" t="n">
        <f aca="false">E108-F108</f>
        <v>6.3</v>
      </c>
      <c r="H108" s="4" t="n">
        <f aca="false">COUNTIFS('Raw Citation Records'!$E$2:$E$603,B108,'Raw Citation Records'!$B$2:$B$603,"Perplexity")</f>
        <v>0</v>
      </c>
      <c r="I108" s="4" t="n">
        <f aca="false">COUNTIFS('Raw Citation Records'!$E$2:$E$603,B108,'Raw Citation Records'!$B$2:$B$603,"ChatGPT")</f>
        <v>0</v>
      </c>
      <c r="J108" s="4" t="n">
        <f aca="false">COUNTIFS('Raw Citation Records'!$E$2:$E$603,B108,'Raw Citation Records'!$B$2:$B$603,"Google AIO")</f>
        <v>0</v>
      </c>
      <c r="K108" s="4" t="n">
        <v>1</v>
      </c>
      <c r="L108" s="4" t="s">
        <v>49</v>
      </c>
      <c r="M108" s="4" t="n">
        <f aca="false">H108+I108+J108</f>
        <v>0</v>
      </c>
    </row>
    <row r="109" customFormat="false" ht="15" hidden="false" customHeight="true" outlineLevel="0" collapsed="false">
      <c r="A109" s="4" t="s">
        <v>259</v>
      </c>
      <c r="B109" s="4" t="s">
        <v>260</v>
      </c>
      <c r="C109" s="4" t="n">
        <f aca="false">COUNTIF('Raw Citation Records'!$E$2:$E$603,B109)</f>
        <v>1</v>
      </c>
      <c r="D109" s="4" t="n">
        <v>1</v>
      </c>
      <c r="E109" s="4" t="n">
        <f aca="false">ROUND(K109/16*100,1)</f>
        <v>6.3</v>
      </c>
      <c r="F109" s="4" t="n">
        <f aca="false">ROUND(M109/MAX($M$2:$M$115)*100,1)</f>
        <v>0</v>
      </c>
      <c r="G109" s="4" t="n">
        <f aca="false">E109-F109</f>
        <v>6.3</v>
      </c>
      <c r="H109" s="4" t="n">
        <f aca="false">COUNTIFS('Raw Citation Records'!$E$2:$E$603,B109,'Raw Citation Records'!$B$2:$B$603,"Perplexity")</f>
        <v>0</v>
      </c>
      <c r="I109" s="4" t="n">
        <f aca="false">COUNTIFS('Raw Citation Records'!$E$2:$E$603,B109,'Raw Citation Records'!$B$2:$B$603,"ChatGPT")</f>
        <v>0</v>
      </c>
      <c r="J109" s="4" t="n">
        <f aca="false">COUNTIFS('Raw Citation Records'!$E$2:$E$603,B109,'Raw Citation Records'!$B$2:$B$603,"Google AIO")</f>
        <v>0</v>
      </c>
      <c r="K109" s="4" t="n">
        <v>1</v>
      </c>
      <c r="L109" s="4" t="s">
        <v>49</v>
      </c>
      <c r="M109" s="4" t="n">
        <f aca="false">H109+I109+J109</f>
        <v>0</v>
      </c>
    </row>
    <row r="110" customFormat="false" ht="15" hidden="false" customHeight="true" outlineLevel="0" collapsed="false">
      <c r="A110" s="4" t="s">
        <v>261</v>
      </c>
      <c r="B110" s="4" t="s">
        <v>262</v>
      </c>
      <c r="C110" s="4" t="n">
        <f aca="false">COUNTIF('Raw Citation Records'!$E$2:$E$603,B110)</f>
        <v>1</v>
      </c>
      <c r="D110" s="4" t="n">
        <v>1</v>
      </c>
      <c r="E110" s="4" t="n">
        <f aca="false">ROUND(K110/16*100,1)</f>
        <v>6.3</v>
      </c>
      <c r="F110" s="4" t="n">
        <f aca="false">ROUND(M110/MAX($M$2:$M$115)*100,1)</f>
        <v>0</v>
      </c>
      <c r="G110" s="4" t="n">
        <f aca="false">E110-F110</f>
        <v>6.3</v>
      </c>
      <c r="H110" s="4" t="n">
        <f aca="false">COUNTIFS('Raw Citation Records'!$E$2:$E$603,B110,'Raw Citation Records'!$B$2:$B$603,"Perplexity")</f>
        <v>0</v>
      </c>
      <c r="I110" s="4" t="n">
        <f aca="false">COUNTIFS('Raw Citation Records'!$E$2:$E$603,B110,'Raw Citation Records'!$B$2:$B$603,"ChatGPT")</f>
        <v>0</v>
      </c>
      <c r="J110" s="4" t="n">
        <f aca="false">COUNTIFS('Raw Citation Records'!$E$2:$E$603,B110,'Raw Citation Records'!$B$2:$B$603,"Google AIO")</f>
        <v>0</v>
      </c>
      <c r="K110" s="4" t="n">
        <v>1</v>
      </c>
      <c r="L110" s="4" t="s">
        <v>49</v>
      </c>
      <c r="M110" s="4" t="n">
        <f aca="false">H110+I110+J110</f>
        <v>0</v>
      </c>
    </row>
    <row r="111" customFormat="false" ht="15" hidden="false" customHeight="true" outlineLevel="0" collapsed="false">
      <c r="A111" s="4" t="s">
        <v>263</v>
      </c>
      <c r="B111" s="4" t="s">
        <v>264</v>
      </c>
      <c r="C111" s="4" t="n">
        <f aca="false">COUNTIF('Raw Citation Records'!$E$2:$E$603,B111)</f>
        <v>1</v>
      </c>
      <c r="D111" s="4" t="n">
        <v>1</v>
      </c>
      <c r="E111" s="4" t="n">
        <f aca="false">ROUND(K111/16*100,1)</f>
        <v>6.3</v>
      </c>
      <c r="F111" s="4" t="n">
        <f aca="false">ROUND(M111/MAX($M$2:$M$115)*100,1)</f>
        <v>0</v>
      </c>
      <c r="G111" s="4" t="n">
        <f aca="false">E111-F111</f>
        <v>6.3</v>
      </c>
      <c r="H111" s="4" t="n">
        <f aca="false">COUNTIFS('Raw Citation Records'!$E$2:$E$603,B111,'Raw Citation Records'!$B$2:$B$603,"Perplexity")</f>
        <v>0</v>
      </c>
      <c r="I111" s="4" t="n">
        <f aca="false">COUNTIFS('Raw Citation Records'!$E$2:$E$603,B111,'Raw Citation Records'!$B$2:$B$603,"ChatGPT")</f>
        <v>0</v>
      </c>
      <c r="J111" s="4" t="n">
        <f aca="false">COUNTIFS('Raw Citation Records'!$E$2:$E$603,B111,'Raw Citation Records'!$B$2:$B$603,"Google AIO")</f>
        <v>0</v>
      </c>
      <c r="K111" s="4" t="n">
        <v>1</v>
      </c>
      <c r="L111" s="4" t="s">
        <v>49</v>
      </c>
      <c r="M111" s="4" t="n">
        <f aca="false">H111+I111+J111</f>
        <v>0</v>
      </c>
    </row>
    <row r="112" customFormat="false" ht="15" hidden="false" customHeight="true" outlineLevel="0" collapsed="false">
      <c r="A112" s="4" t="s">
        <v>265</v>
      </c>
      <c r="B112" s="4" t="s">
        <v>266</v>
      </c>
      <c r="C112" s="4" t="n">
        <f aca="false">COUNTIF('Raw Citation Records'!$E$2:$E$603,B112)</f>
        <v>1</v>
      </c>
      <c r="D112" s="4" t="n">
        <v>1</v>
      </c>
      <c r="E112" s="4" t="n">
        <f aca="false">ROUND(K112/16*100,1)</f>
        <v>6.3</v>
      </c>
      <c r="F112" s="4" t="n">
        <f aca="false">ROUND(M112/MAX($M$2:$M$115)*100,1)</f>
        <v>0</v>
      </c>
      <c r="G112" s="4" t="n">
        <f aca="false">E112-F112</f>
        <v>6.3</v>
      </c>
      <c r="H112" s="4" t="n">
        <f aca="false">COUNTIFS('Raw Citation Records'!$E$2:$E$603,B112,'Raw Citation Records'!$B$2:$B$603,"Perplexity")</f>
        <v>0</v>
      </c>
      <c r="I112" s="4" t="n">
        <f aca="false">COUNTIFS('Raw Citation Records'!$E$2:$E$603,B112,'Raw Citation Records'!$B$2:$B$603,"ChatGPT")</f>
        <v>0</v>
      </c>
      <c r="J112" s="4" t="n">
        <f aca="false">COUNTIFS('Raw Citation Records'!$E$2:$E$603,B112,'Raw Citation Records'!$B$2:$B$603,"Google AIO")</f>
        <v>0</v>
      </c>
      <c r="K112" s="4" t="n">
        <v>1</v>
      </c>
      <c r="L112" s="4" t="s">
        <v>49</v>
      </c>
      <c r="M112" s="4" t="n">
        <f aca="false">H112+I112+J112</f>
        <v>0</v>
      </c>
    </row>
    <row r="113" customFormat="false" ht="15" hidden="false" customHeight="true" outlineLevel="0" collapsed="false">
      <c r="A113" s="4" t="s">
        <v>267</v>
      </c>
      <c r="B113" s="4" t="s">
        <v>268</v>
      </c>
      <c r="C113" s="4" t="n">
        <f aca="false">COUNTIF('Raw Citation Records'!$E$2:$E$603,B113)</f>
        <v>1</v>
      </c>
      <c r="D113" s="4" t="n">
        <v>1</v>
      </c>
      <c r="E113" s="4" t="n">
        <f aca="false">ROUND(K113/16*100,1)</f>
        <v>6.3</v>
      </c>
      <c r="F113" s="4" t="n">
        <f aca="false">ROUND(M113/MAX($M$2:$M$115)*100,1)</f>
        <v>0</v>
      </c>
      <c r="G113" s="4" t="n">
        <f aca="false">E113-F113</f>
        <v>6.3</v>
      </c>
      <c r="H113" s="4" t="n">
        <f aca="false">COUNTIFS('Raw Citation Records'!$E$2:$E$603,B113,'Raw Citation Records'!$B$2:$B$603,"Perplexity")</f>
        <v>0</v>
      </c>
      <c r="I113" s="4" t="n">
        <f aca="false">COUNTIFS('Raw Citation Records'!$E$2:$E$603,B113,'Raw Citation Records'!$B$2:$B$603,"ChatGPT")</f>
        <v>0</v>
      </c>
      <c r="J113" s="4" t="n">
        <f aca="false">COUNTIFS('Raw Citation Records'!$E$2:$E$603,B113,'Raw Citation Records'!$B$2:$B$603,"Google AIO")</f>
        <v>0</v>
      </c>
      <c r="K113" s="4" t="n">
        <v>1</v>
      </c>
      <c r="L113" s="4" t="s">
        <v>49</v>
      </c>
      <c r="M113" s="4" t="n">
        <f aca="false">H113+I113+J113</f>
        <v>0</v>
      </c>
    </row>
    <row r="114" customFormat="false" ht="15" hidden="false" customHeight="true" outlineLevel="0" collapsed="false">
      <c r="A114" s="4" t="s">
        <v>269</v>
      </c>
      <c r="B114" s="4" t="s">
        <v>270</v>
      </c>
      <c r="C114" s="4" t="n">
        <f aca="false">COUNTIF('Raw Citation Records'!$E$2:$E$603,B114)</f>
        <v>1</v>
      </c>
      <c r="D114" s="4" t="n">
        <v>1</v>
      </c>
      <c r="E114" s="4" t="n">
        <f aca="false">ROUND(K114/16*100,1)</f>
        <v>6.3</v>
      </c>
      <c r="F114" s="4" t="n">
        <f aca="false">ROUND(M114/MAX($M$2:$M$115)*100,1)</f>
        <v>0</v>
      </c>
      <c r="G114" s="4" t="n">
        <f aca="false">E114-F114</f>
        <v>6.3</v>
      </c>
      <c r="H114" s="4" t="n">
        <f aca="false">COUNTIFS('Raw Citation Records'!$E$2:$E$603,B114,'Raw Citation Records'!$B$2:$B$603,"Perplexity")</f>
        <v>0</v>
      </c>
      <c r="I114" s="4" t="n">
        <f aca="false">COUNTIFS('Raw Citation Records'!$E$2:$E$603,B114,'Raw Citation Records'!$B$2:$B$603,"ChatGPT")</f>
        <v>0</v>
      </c>
      <c r="J114" s="4" t="n">
        <f aca="false">COUNTIFS('Raw Citation Records'!$E$2:$E$603,B114,'Raw Citation Records'!$B$2:$B$603,"Google AIO")</f>
        <v>0</v>
      </c>
      <c r="K114" s="4" t="n">
        <v>1</v>
      </c>
      <c r="L114" s="4" t="s">
        <v>49</v>
      </c>
      <c r="M114" s="4" t="n">
        <f aca="false">H114+I114+J114</f>
        <v>0</v>
      </c>
    </row>
    <row r="115" customFormat="false" ht="15" hidden="false" customHeight="true" outlineLevel="0" collapsed="false">
      <c r="A115" s="4" t="s">
        <v>271</v>
      </c>
      <c r="B115" s="4" t="s">
        <v>272</v>
      </c>
      <c r="C115" s="4" t="n">
        <f aca="false">COUNTIF('Raw Citation Records'!$E$2:$E$603,B115)</f>
        <v>1</v>
      </c>
      <c r="D115" s="4" t="n">
        <v>1</v>
      </c>
      <c r="E115" s="4" t="n">
        <f aca="false">ROUND(K115/16*100,1)</f>
        <v>6.3</v>
      </c>
      <c r="F115" s="4" t="n">
        <f aca="false">ROUND(M115/MAX($M$2:$M$115)*100,1)</f>
        <v>0</v>
      </c>
      <c r="G115" s="4" t="n">
        <f aca="false">E115-F115</f>
        <v>6.3</v>
      </c>
      <c r="H115" s="4" t="n">
        <f aca="false">COUNTIFS('Raw Citation Records'!$E$2:$E$603,B115,'Raw Citation Records'!$B$2:$B$603,"Perplexity")</f>
        <v>0</v>
      </c>
      <c r="I115" s="4" t="n">
        <f aca="false">COUNTIFS('Raw Citation Records'!$E$2:$E$603,B115,'Raw Citation Records'!$B$2:$B$603,"ChatGPT")</f>
        <v>0</v>
      </c>
      <c r="J115" s="4" t="n">
        <f aca="false">COUNTIFS('Raw Citation Records'!$E$2:$E$603,B115,'Raw Citation Records'!$B$2:$B$603,"Google AIO")</f>
        <v>0</v>
      </c>
      <c r="K115" s="4" t="n">
        <v>1</v>
      </c>
      <c r="L115" s="4" t="s">
        <v>44</v>
      </c>
      <c r="M115" s="4" t="n">
        <f aca="false">H115+I115+J115</f>
        <v>0</v>
      </c>
    </row>
  </sheetData>
  <autoFilter ref="A1:M11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4"/>
    <col collapsed="false" customWidth="true" hidden="false" outlineLevel="0" max="3" min="3" style="1" width="16"/>
    <col collapsed="false" customWidth="true" hidden="false" outlineLevel="0" max="4" min="4" style="1" width="32"/>
    <col collapsed="false" customWidth="true" hidden="false" outlineLevel="0" max="6" min="5" style="1" width="26"/>
    <col collapsed="false" customWidth="true" hidden="false" outlineLevel="0" max="7" min="7" style="1" width="14"/>
    <col collapsed="false" customWidth="true" hidden="false" outlineLevel="0" max="8" min="8" style="1" width="60"/>
  </cols>
  <sheetData>
    <row r="1" customFormat="false" ht="15" hidden="false" customHeight="true" outlineLevel="0" collapsed="false">
      <c r="A1" s="7" t="s">
        <v>273</v>
      </c>
      <c r="B1" s="7" t="s">
        <v>274</v>
      </c>
      <c r="C1" s="7" t="s">
        <v>275</v>
      </c>
      <c r="D1" s="7" t="s">
        <v>276</v>
      </c>
      <c r="E1" s="7" t="s">
        <v>30</v>
      </c>
      <c r="F1" s="7" t="s">
        <v>277</v>
      </c>
      <c r="G1" s="7" t="s">
        <v>40</v>
      </c>
      <c r="H1" s="7" t="s">
        <v>278</v>
      </c>
    </row>
    <row r="2" customFormat="false" ht="15" hidden="false" customHeight="true" outlineLevel="0" collapsed="false">
      <c r="A2" s="8" t="s">
        <v>279</v>
      </c>
      <c r="B2" s="8" t="s">
        <v>280</v>
      </c>
      <c r="C2" s="8" t="s">
        <v>281</v>
      </c>
      <c r="D2" s="8" t="s">
        <v>282</v>
      </c>
      <c r="E2" s="8" t="s">
        <v>283</v>
      </c>
      <c r="F2" s="8" t="s">
        <v>284</v>
      </c>
      <c r="G2" s="8" t="s">
        <v>110</v>
      </c>
      <c r="H2" s="9"/>
    </row>
    <row r="3" customFormat="false" ht="15" hidden="false" customHeight="true" outlineLevel="0" collapsed="false">
      <c r="A3" s="8" t="s">
        <v>279</v>
      </c>
      <c r="B3" s="8" t="s">
        <v>280</v>
      </c>
      <c r="C3" s="8" t="s">
        <v>285</v>
      </c>
      <c r="D3" s="8" t="s">
        <v>286</v>
      </c>
      <c r="E3" s="8" t="s">
        <v>287</v>
      </c>
      <c r="F3" s="8" t="s">
        <v>288</v>
      </c>
      <c r="G3" s="8" t="s">
        <v>110</v>
      </c>
      <c r="H3" s="9"/>
    </row>
    <row r="4" customFormat="false" ht="15" hidden="false" customHeight="true" outlineLevel="0" collapsed="false">
      <c r="A4" s="8" t="s">
        <v>279</v>
      </c>
      <c r="B4" s="8" t="s">
        <v>289</v>
      </c>
      <c r="C4" s="8" t="s">
        <v>290</v>
      </c>
      <c r="D4" s="8" t="s">
        <v>282</v>
      </c>
      <c r="E4" s="8" t="s">
        <v>283</v>
      </c>
      <c r="F4" s="8" t="s">
        <v>284</v>
      </c>
      <c r="G4" s="8" t="s">
        <v>110</v>
      </c>
      <c r="H4" s="9"/>
    </row>
    <row r="5" customFormat="false" ht="15" hidden="false" customHeight="true" outlineLevel="0" collapsed="false">
      <c r="A5" s="8" t="s">
        <v>279</v>
      </c>
      <c r="B5" s="8" t="s">
        <v>289</v>
      </c>
      <c r="C5" s="8" t="s">
        <v>290</v>
      </c>
      <c r="D5" s="8" t="s">
        <v>291</v>
      </c>
      <c r="E5" s="8" t="s">
        <v>292</v>
      </c>
      <c r="F5" s="8" t="s">
        <v>293</v>
      </c>
      <c r="G5" s="8" t="s">
        <v>110</v>
      </c>
      <c r="H5" s="9"/>
    </row>
    <row r="6" customFormat="false" ht="15" hidden="false" customHeight="true" outlineLevel="0" collapsed="false">
      <c r="A6" s="8" t="s">
        <v>279</v>
      </c>
      <c r="B6" s="8" t="s">
        <v>289</v>
      </c>
      <c r="C6" s="8" t="s">
        <v>290</v>
      </c>
      <c r="D6" s="8" t="s">
        <v>294</v>
      </c>
      <c r="E6" s="8" t="s">
        <v>295</v>
      </c>
      <c r="F6" s="8" t="s">
        <v>296</v>
      </c>
      <c r="G6" s="8" t="s">
        <v>110</v>
      </c>
      <c r="H6" s="9"/>
    </row>
    <row r="7" customFormat="false" ht="15" hidden="false" customHeight="true" outlineLevel="0" collapsed="false">
      <c r="A7" s="8" t="s">
        <v>279</v>
      </c>
      <c r="B7" s="8" t="s">
        <v>289</v>
      </c>
      <c r="C7" s="8" t="s">
        <v>290</v>
      </c>
      <c r="D7" s="8" t="s">
        <v>106</v>
      </c>
      <c r="E7" s="8" t="s">
        <v>107</v>
      </c>
      <c r="F7" s="8" t="s">
        <v>297</v>
      </c>
      <c r="G7" s="8" t="s">
        <v>49</v>
      </c>
      <c r="H7" s="9" t="s">
        <v>298</v>
      </c>
    </row>
    <row r="8" customFormat="false" ht="15" hidden="false" customHeight="true" outlineLevel="0" collapsed="false">
      <c r="A8" s="8" t="s">
        <v>279</v>
      </c>
      <c r="B8" s="8" t="s">
        <v>289</v>
      </c>
      <c r="C8" s="8" t="s">
        <v>290</v>
      </c>
      <c r="D8" s="8" t="s">
        <v>42</v>
      </c>
      <c r="E8" s="8" t="s">
        <v>43</v>
      </c>
      <c r="F8" s="8" t="s">
        <v>297</v>
      </c>
      <c r="G8" s="8" t="s">
        <v>44</v>
      </c>
      <c r="H8" s="9"/>
    </row>
    <row r="9" customFormat="false" ht="15" hidden="false" customHeight="true" outlineLevel="0" collapsed="false">
      <c r="A9" s="8" t="s">
        <v>279</v>
      </c>
      <c r="B9" s="8" t="s">
        <v>289</v>
      </c>
      <c r="C9" s="8" t="s">
        <v>299</v>
      </c>
      <c r="D9" s="8" t="s">
        <v>108</v>
      </c>
      <c r="E9" s="8" t="s">
        <v>109</v>
      </c>
      <c r="F9" s="8" t="s">
        <v>300</v>
      </c>
      <c r="G9" s="8" t="s">
        <v>110</v>
      </c>
      <c r="H9" s="9" t="s">
        <v>301</v>
      </c>
    </row>
    <row r="10" customFormat="false" ht="15" hidden="false" customHeight="true" outlineLevel="0" collapsed="false">
      <c r="A10" s="8" t="s">
        <v>279</v>
      </c>
      <c r="B10" s="8" t="s">
        <v>289</v>
      </c>
      <c r="C10" s="8" t="s">
        <v>299</v>
      </c>
      <c r="D10" s="8" t="s">
        <v>139</v>
      </c>
      <c r="E10" s="8" t="s">
        <v>140</v>
      </c>
      <c r="F10" s="8" t="s">
        <v>297</v>
      </c>
      <c r="G10" s="8" t="s">
        <v>49</v>
      </c>
      <c r="H10" s="9"/>
    </row>
    <row r="11" customFormat="false" ht="15" hidden="false" customHeight="true" outlineLevel="0" collapsed="false">
      <c r="A11" s="8" t="s">
        <v>279</v>
      </c>
      <c r="B11" s="8" t="s">
        <v>302</v>
      </c>
      <c r="C11" s="8" t="s">
        <v>303</v>
      </c>
      <c r="D11" s="8" t="s">
        <v>282</v>
      </c>
      <c r="E11" s="8" t="s">
        <v>283</v>
      </c>
      <c r="F11" s="8" t="s">
        <v>284</v>
      </c>
      <c r="G11" s="8" t="s">
        <v>110</v>
      </c>
      <c r="H11" s="9"/>
    </row>
    <row r="12" customFormat="false" ht="15" hidden="false" customHeight="true" outlineLevel="0" collapsed="false">
      <c r="A12" s="8" t="s">
        <v>279</v>
      </c>
      <c r="B12" s="8" t="s">
        <v>302</v>
      </c>
      <c r="C12" s="8" t="s">
        <v>303</v>
      </c>
      <c r="D12" s="8" t="s">
        <v>291</v>
      </c>
      <c r="E12" s="8" t="s">
        <v>292</v>
      </c>
      <c r="F12" s="8" t="s">
        <v>293</v>
      </c>
      <c r="G12" s="8" t="s">
        <v>110</v>
      </c>
      <c r="H12" s="9"/>
    </row>
    <row r="13" customFormat="false" ht="15" hidden="false" customHeight="true" outlineLevel="0" collapsed="false">
      <c r="A13" s="8" t="s">
        <v>279</v>
      </c>
      <c r="B13" s="8" t="s">
        <v>302</v>
      </c>
      <c r="C13" s="8" t="s">
        <v>304</v>
      </c>
      <c r="D13" s="8" t="s">
        <v>305</v>
      </c>
      <c r="E13" s="8" t="s">
        <v>138</v>
      </c>
      <c r="F13" s="8" t="s">
        <v>306</v>
      </c>
      <c r="G13" s="8" t="s">
        <v>110</v>
      </c>
      <c r="H13" s="9"/>
    </row>
    <row r="14" customFormat="false" ht="15" hidden="false" customHeight="true" outlineLevel="0" collapsed="false">
      <c r="A14" s="8" t="s">
        <v>279</v>
      </c>
      <c r="B14" s="8" t="s">
        <v>302</v>
      </c>
      <c r="C14" s="8" t="s">
        <v>304</v>
      </c>
      <c r="D14" s="8" t="s">
        <v>307</v>
      </c>
      <c r="E14" s="8" t="s">
        <v>138</v>
      </c>
      <c r="F14" s="8" t="s">
        <v>308</v>
      </c>
      <c r="G14" s="8" t="s">
        <v>49</v>
      </c>
      <c r="H14" s="9" t="s">
        <v>309</v>
      </c>
    </row>
    <row r="15" customFormat="false" ht="15" hidden="false" customHeight="true" outlineLevel="0" collapsed="false">
      <c r="A15" s="8" t="s">
        <v>279</v>
      </c>
      <c r="B15" s="8" t="s">
        <v>302</v>
      </c>
      <c r="C15" s="8" t="s">
        <v>303</v>
      </c>
      <c r="D15" s="8" t="s">
        <v>108</v>
      </c>
      <c r="E15" s="8" t="s">
        <v>109</v>
      </c>
      <c r="F15" s="8" t="s">
        <v>300</v>
      </c>
      <c r="G15" s="8" t="s">
        <v>110</v>
      </c>
      <c r="H15" s="9"/>
    </row>
    <row r="16" customFormat="false" ht="15" hidden="false" customHeight="true" outlineLevel="0" collapsed="false">
      <c r="A16" s="8" t="s">
        <v>279</v>
      </c>
      <c r="B16" s="8" t="s">
        <v>302</v>
      </c>
      <c r="C16" s="8" t="s">
        <v>303</v>
      </c>
      <c r="D16" s="8" t="s">
        <v>42</v>
      </c>
      <c r="E16" s="8" t="s">
        <v>43</v>
      </c>
      <c r="F16" s="8" t="s">
        <v>297</v>
      </c>
      <c r="G16" s="8" t="s">
        <v>44</v>
      </c>
      <c r="H16" s="9"/>
    </row>
    <row r="17" customFormat="false" ht="15" hidden="false" customHeight="true" outlineLevel="0" collapsed="false">
      <c r="A17" s="8" t="s">
        <v>279</v>
      </c>
      <c r="B17" s="8" t="s">
        <v>302</v>
      </c>
      <c r="C17" s="8" t="s">
        <v>303</v>
      </c>
      <c r="D17" s="8" t="s">
        <v>310</v>
      </c>
      <c r="E17" s="8" t="s">
        <v>311</v>
      </c>
      <c r="F17" s="8" t="s">
        <v>312</v>
      </c>
      <c r="G17" s="8" t="s">
        <v>110</v>
      </c>
      <c r="H17" s="9"/>
    </row>
    <row r="18" customFormat="false" ht="15" hidden="false" customHeight="true" outlineLevel="0" collapsed="false">
      <c r="A18" s="8" t="s">
        <v>279</v>
      </c>
      <c r="B18" s="8" t="s">
        <v>302</v>
      </c>
      <c r="C18" s="8" t="s">
        <v>303</v>
      </c>
      <c r="D18" s="8" t="s">
        <v>313</v>
      </c>
      <c r="E18" s="8" t="s">
        <v>314</v>
      </c>
      <c r="F18" s="8" t="s">
        <v>315</v>
      </c>
      <c r="G18" s="8" t="s">
        <v>110</v>
      </c>
      <c r="H18" s="9"/>
    </row>
    <row r="19" customFormat="false" ht="15" hidden="false" customHeight="true" outlineLevel="0" collapsed="false">
      <c r="A19" s="8" t="s">
        <v>279</v>
      </c>
      <c r="B19" s="8" t="s">
        <v>302</v>
      </c>
      <c r="C19" s="8" t="s">
        <v>303</v>
      </c>
      <c r="D19" s="8" t="s">
        <v>316</v>
      </c>
      <c r="E19" s="8" t="s">
        <v>317</v>
      </c>
      <c r="F19" s="8" t="s">
        <v>293</v>
      </c>
      <c r="G19" s="8" t="s">
        <v>110</v>
      </c>
      <c r="H19" s="9"/>
    </row>
    <row r="20" customFormat="false" ht="15" hidden="false" customHeight="true" outlineLevel="0" collapsed="false">
      <c r="A20" s="8" t="s">
        <v>279</v>
      </c>
      <c r="B20" s="8" t="s">
        <v>302</v>
      </c>
      <c r="C20" s="8" t="s">
        <v>303</v>
      </c>
      <c r="D20" s="8" t="s">
        <v>74</v>
      </c>
      <c r="E20" s="8" t="s">
        <v>75</v>
      </c>
      <c r="F20" s="8" t="s">
        <v>297</v>
      </c>
      <c r="G20" s="8" t="s">
        <v>49</v>
      </c>
      <c r="H20" s="9"/>
    </row>
    <row r="21" customFormat="false" ht="15" hidden="false" customHeight="true" outlineLevel="0" collapsed="false">
      <c r="A21" s="8" t="s">
        <v>279</v>
      </c>
      <c r="B21" s="8" t="s">
        <v>318</v>
      </c>
      <c r="C21" s="8" t="s">
        <v>290</v>
      </c>
      <c r="D21" s="8" t="s">
        <v>282</v>
      </c>
      <c r="E21" s="8" t="s">
        <v>283</v>
      </c>
      <c r="F21" s="8" t="s">
        <v>284</v>
      </c>
      <c r="G21" s="8" t="s">
        <v>110</v>
      </c>
      <c r="H21" s="9"/>
    </row>
    <row r="22" customFormat="false" ht="15" hidden="false" customHeight="true" outlineLevel="0" collapsed="false">
      <c r="A22" s="8" t="s">
        <v>279</v>
      </c>
      <c r="B22" s="8" t="s">
        <v>318</v>
      </c>
      <c r="C22" s="8" t="s">
        <v>290</v>
      </c>
      <c r="D22" s="8" t="s">
        <v>319</v>
      </c>
      <c r="E22" s="8" t="s">
        <v>320</v>
      </c>
      <c r="F22" s="8" t="s">
        <v>321</v>
      </c>
      <c r="G22" s="8" t="s">
        <v>110</v>
      </c>
      <c r="H22" s="9" t="s">
        <v>322</v>
      </c>
    </row>
    <row r="23" customFormat="false" ht="15" hidden="false" customHeight="true" outlineLevel="0" collapsed="false">
      <c r="A23" s="8" t="s">
        <v>323</v>
      </c>
      <c r="B23" s="8" t="s">
        <v>280</v>
      </c>
      <c r="C23" s="8" t="s">
        <v>281</v>
      </c>
      <c r="D23" s="8" t="s">
        <v>282</v>
      </c>
      <c r="E23" s="8" t="s">
        <v>283</v>
      </c>
      <c r="F23" s="8" t="s">
        <v>284</v>
      </c>
      <c r="G23" s="8" t="s">
        <v>110</v>
      </c>
      <c r="H23" s="9"/>
    </row>
    <row r="24" customFormat="false" ht="15" hidden="false" customHeight="true" outlineLevel="0" collapsed="false">
      <c r="A24" s="8" t="s">
        <v>323</v>
      </c>
      <c r="B24" s="8" t="s">
        <v>280</v>
      </c>
      <c r="C24" s="8" t="s">
        <v>285</v>
      </c>
      <c r="D24" s="8" t="s">
        <v>324</v>
      </c>
      <c r="E24" s="8" t="s">
        <v>325</v>
      </c>
      <c r="F24" s="8" t="s">
        <v>326</v>
      </c>
      <c r="G24" s="8" t="s">
        <v>110</v>
      </c>
      <c r="H24" s="9"/>
    </row>
    <row r="25" customFormat="false" ht="21.75" hidden="false" customHeight="true" outlineLevel="0" collapsed="false">
      <c r="A25" s="8" t="s">
        <v>323</v>
      </c>
      <c r="B25" s="8" t="s">
        <v>280</v>
      </c>
      <c r="C25" s="8" t="s">
        <v>327</v>
      </c>
      <c r="D25" s="8" t="s">
        <v>328</v>
      </c>
      <c r="E25" s="8"/>
      <c r="F25" s="8"/>
      <c r="G25" s="8"/>
      <c r="H25" s="9" t="s">
        <v>329</v>
      </c>
    </row>
    <row r="26" customFormat="false" ht="15" hidden="false" customHeight="true" outlineLevel="0" collapsed="false">
      <c r="A26" s="8" t="s">
        <v>323</v>
      </c>
      <c r="B26" s="8" t="s">
        <v>289</v>
      </c>
      <c r="C26" s="8" t="s">
        <v>327</v>
      </c>
      <c r="D26" s="8" t="s">
        <v>330</v>
      </c>
      <c r="E26" s="8"/>
      <c r="F26" s="8"/>
      <c r="G26" s="8"/>
      <c r="H26" s="9" t="s">
        <v>331</v>
      </c>
    </row>
    <row r="27" customFormat="false" ht="15" hidden="false" customHeight="true" outlineLevel="0" collapsed="false">
      <c r="A27" s="8" t="s">
        <v>323</v>
      </c>
      <c r="B27" s="8" t="s">
        <v>302</v>
      </c>
      <c r="C27" s="8" t="s">
        <v>332</v>
      </c>
      <c r="D27" s="8" t="s">
        <v>94</v>
      </c>
      <c r="E27" s="8" t="s">
        <v>95</v>
      </c>
      <c r="F27" s="8" t="s">
        <v>333</v>
      </c>
      <c r="G27" s="8" t="s">
        <v>44</v>
      </c>
      <c r="H27" s="9"/>
    </row>
    <row r="28" customFormat="false" ht="15" hidden="false" customHeight="true" outlineLevel="0" collapsed="false">
      <c r="A28" s="8" t="s">
        <v>323</v>
      </c>
      <c r="B28" s="8" t="s">
        <v>302</v>
      </c>
      <c r="C28" s="8" t="s">
        <v>334</v>
      </c>
      <c r="D28" s="8" t="s">
        <v>335</v>
      </c>
      <c r="E28" s="8" t="s">
        <v>336</v>
      </c>
      <c r="F28" s="8" t="s">
        <v>337</v>
      </c>
      <c r="G28" s="8" t="s">
        <v>110</v>
      </c>
      <c r="H28" s="9"/>
    </row>
    <row r="29" customFormat="false" ht="15" hidden="false" customHeight="true" outlineLevel="0" collapsed="false">
      <c r="A29" s="8" t="s">
        <v>323</v>
      </c>
      <c r="B29" s="8" t="s">
        <v>302</v>
      </c>
      <c r="C29" s="8" t="s">
        <v>334</v>
      </c>
      <c r="D29" s="8" t="s">
        <v>338</v>
      </c>
      <c r="E29" s="8" t="s">
        <v>336</v>
      </c>
      <c r="F29" s="8" t="s">
        <v>337</v>
      </c>
      <c r="G29" s="8" t="s">
        <v>110</v>
      </c>
      <c r="H29" s="9"/>
    </row>
    <row r="30" customFormat="false" ht="15" hidden="false" customHeight="true" outlineLevel="0" collapsed="false">
      <c r="A30" s="8" t="s">
        <v>323</v>
      </c>
      <c r="B30" s="8" t="s">
        <v>302</v>
      </c>
      <c r="C30" s="8" t="s">
        <v>334</v>
      </c>
      <c r="D30" s="8" t="s">
        <v>339</v>
      </c>
      <c r="E30" s="8" t="s">
        <v>340</v>
      </c>
      <c r="F30" s="8" t="s">
        <v>341</v>
      </c>
      <c r="G30" s="8" t="s">
        <v>110</v>
      </c>
      <c r="H30" s="9"/>
    </row>
    <row r="31" customFormat="false" ht="15" hidden="false" customHeight="true" outlineLevel="0" collapsed="false">
      <c r="A31" s="8" t="s">
        <v>323</v>
      </c>
      <c r="B31" s="8" t="s">
        <v>302</v>
      </c>
      <c r="C31" s="8" t="s">
        <v>303</v>
      </c>
      <c r="D31" s="8" t="s">
        <v>54</v>
      </c>
      <c r="E31" s="8" t="s">
        <v>55</v>
      </c>
      <c r="F31" s="8" t="s">
        <v>297</v>
      </c>
      <c r="G31" s="8" t="s">
        <v>44</v>
      </c>
      <c r="H31" s="9"/>
    </row>
    <row r="32" customFormat="false" ht="15" hidden="false" customHeight="true" outlineLevel="0" collapsed="false">
      <c r="A32" s="8" t="s">
        <v>323</v>
      </c>
      <c r="B32" s="8" t="s">
        <v>302</v>
      </c>
      <c r="C32" s="8" t="s">
        <v>303</v>
      </c>
      <c r="D32" s="8" t="s">
        <v>141</v>
      </c>
      <c r="E32" s="8" t="s">
        <v>142</v>
      </c>
      <c r="F32" s="8" t="s">
        <v>297</v>
      </c>
      <c r="G32" s="8" t="s">
        <v>49</v>
      </c>
      <c r="H32" s="9"/>
    </row>
    <row r="33" customFormat="false" ht="15" hidden="false" customHeight="true" outlineLevel="0" collapsed="false">
      <c r="A33" s="8" t="s">
        <v>323</v>
      </c>
      <c r="B33" s="8" t="s">
        <v>302</v>
      </c>
      <c r="C33" s="8" t="s">
        <v>303</v>
      </c>
      <c r="D33" s="8" t="s">
        <v>342</v>
      </c>
      <c r="E33" s="8" t="s">
        <v>343</v>
      </c>
      <c r="F33" s="8" t="s">
        <v>344</v>
      </c>
      <c r="G33" s="8" t="s">
        <v>44</v>
      </c>
      <c r="H33" s="9"/>
    </row>
    <row r="34" customFormat="false" ht="15" hidden="false" customHeight="true" outlineLevel="0" collapsed="false">
      <c r="A34" s="8" t="s">
        <v>323</v>
      </c>
      <c r="B34" s="8" t="s">
        <v>302</v>
      </c>
      <c r="C34" s="8" t="s">
        <v>303</v>
      </c>
      <c r="D34" s="8" t="s">
        <v>345</v>
      </c>
      <c r="E34" s="8" t="s">
        <v>346</v>
      </c>
      <c r="F34" s="8" t="s">
        <v>347</v>
      </c>
      <c r="G34" s="8" t="s">
        <v>110</v>
      </c>
      <c r="H34" s="9"/>
    </row>
    <row r="35" customFormat="false" ht="15" hidden="false" customHeight="true" outlineLevel="0" collapsed="false">
      <c r="A35" s="8" t="s">
        <v>323</v>
      </c>
      <c r="B35" s="8" t="s">
        <v>302</v>
      </c>
      <c r="C35" s="8" t="s">
        <v>303</v>
      </c>
      <c r="D35" s="8" t="s">
        <v>348</v>
      </c>
      <c r="E35" s="8" t="s">
        <v>349</v>
      </c>
      <c r="F35" s="8" t="s">
        <v>350</v>
      </c>
      <c r="G35" s="8" t="s">
        <v>110</v>
      </c>
      <c r="H35" s="9"/>
    </row>
    <row r="36" customFormat="false" ht="15" hidden="false" customHeight="true" outlineLevel="0" collapsed="false">
      <c r="A36" s="8" t="s">
        <v>323</v>
      </c>
      <c r="B36" s="8" t="s">
        <v>318</v>
      </c>
      <c r="C36" s="8" t="s">
        <v>290</v>
      </c>
      <c r="D36" s="8" t="s">
        <v>282</v>
      </c>
      <c r="E36" s="8" t="s">
        <v>283</v>
      </c>
      <c r="F36" s="8" t="s">
        <v>284</v>
      </c>
      <c r="G36" s="8" t="s">
        <v>110</v>
      </c>
      <c r="H36" s="9"/>
    </row>
    <row r="37" customFormat="false" ht="15" hidden="false" customHeight="true" outlineLevel="0" collapsed="false">
      <c r="A37" s="8" t="s">
        <v>323</v>
      </c>
      <c r="B37" s="8" t="s">
        <v>318</v>
      </c>
      <c r="C37" s="8" t="s">
        <v>290</v>
      </c>
      <c r="D37" s="8" t="s">
        <v>94</v>
      </c>
      <c r="E37" s="8" t="s">
        <v>95</v>
      </c>
      <c r="F37" s="8" t="s">
        <v>333</v>
      </c>
      <c r="G37" s="8" t="s">
        <v>44</v>
      </c>
      <c r="H37" s="9" t="s">
        <v>351</v>
      </c>
    </row>
    <row r="38" customFormat="false" ht="15" hidden="false" customHeight="true" outlineLevel="0" collapsed="false">
      <c r="A38" s="8" t="s">
        <v>323</v>
      </c>
      <c r="B38" s="8" t="s">
        <v>318</v>
      </c>
      <c r="C38" s="8" t="s">
        <v>290</v>
      </c>
      <c r="D38" s="8" t="s">
        <v>352</v>
      </c>
      <c r="E38" s="8" t="s">
        <v>353</v>
      </c>
      <c r="F38" s="8" t="s">
        <v>354</v>
      </c>
      <c r="G38" s="8" t="s">
        <v>110</v>
      </c>
      <c r="H38" s="9"/>
    </row>
    <row r="39" customFormat="false" ht="15" hidden="false" customHeight="true" outlineLevel="0" collapsed="false">
      <c r="A39" s="8" t="s">
        <v>323</v>
      </c>
      <c r="B39" s="8" t="s">
        <v>318</v>
      </c>
      <c r="C39" s="8" t="s">
        <v>290</v>
      </c>
      <c r="D39" s="8" t="s">
        <v>355</v>
      </c>
      <c r="E39" s="8" t="s">
        <v>355</v>
      </c>
      <c r="F39" s="8" t="s">
        <v>356</v>
      </c>
      <c r="G39" s="8" t="s">
        <v>49</v>
      </c>
      <c r="H39" s="9"/>
    </row>
    <row r="40" customFormat="false" ht="21.75" hidden="false" customHeight="true" outlineLevel="0" collapsed="false">
      <c r="A40" s="8" t="s">
        <v>323</v>
      </c>
      <c r="B40" s="8" t="s">
        <v>318</v>
      </c>
      <c r="C40" s="8" t="s">
        <v>327</v>
      </c>
      <c r="D40" s="8" t="s">
        <v>328</v>
      </c>
      <c r="E40" s="8"/>
      <c r="F40" s="8"/>
      <c r="G40" s="8"/>
      <c r="H40" s="9" t="s">
        <v>357</v>
      </c>
    </row>
    <row r="41" customFormat="false" ht="15" hidden="false" customHeight="true" outlineLevel="0" collapsed="false">
      <c r="A41" s="8" t="s">
        <v>358</v>
      </c>
      <c r="B41" s="8" t="s">
        <v>280</v>
      </c>
      <c r="C41" s="8" t="s">
        <v>281</v>
      </c>
      <c r="D41" s="8" t="s">
        <v>56</v>
      </c>
      <c r="E41" s="8" t="s">
        <v>57</v>
      </c>
      <c r="F41" s="8" t="s">
        <v>297</v>
      </c>
      <c r="G41" s="8" t="s">
        <v>44</v>
      </c>
      <c r="H41" s="9" t="s">
        <v>359</v>
      </c>
    </row>
    <row r="42" customFormat="false" ht="15" hidden="false" customHeight="true" outlineLevel="0" collapsed="false">
      <c r="A42" s="8" t="s">
        <v>358</v>
      </c>
      <c r="B42" s="8" t="s">
        <v>280</v>
      </c>
      <c r="C42" s="8" t="s">
        <v>285</v>
      </c>
      <c r="D42" s="8" t="s">
        <v>76</v>
      </c>
      <c r="E42" s="8" t="s">
        <v>77</v>
      </c>
      <c r="F42" s="8" t="s">
        <v>297</v>
      </c>
      <c r="G42" s="8" t="s">
        <v>44</v>
      </c>
      <c r="H42" s="9" t="s">
        <v>359</v>
      </c>
    </row>
    <row r="43" customFormat="false" ht="15" hidden="false" customHeight="true" outlineLevel="0" collapsed="false">
      <c r="A43" s="8" t="s">
        <v>358</v>
      </c>
      <c r="B43" s="8" t="s">
        <v>280</v>
      </c>
      <c r="C43" s="8" t="s">
        <v>360</v>
      </c>
      <c r="D43" s="8" t="s">
        <v>64</v>
      </c>
      <c r="E43" s="8" t="s">
        <v>65</v>
      </c>
      <c r="F43" s="8" t="s">
        <v>297</v>
      </c>
      <c r="G43" s="8" t="s">
        <v>44</v>
      </c>
      <c r="H43" s="9"/>
    </row>
    <row r="44" customFormat="false" ht="15" hidden="false" customHeight="true" outlineLevel="0" collapsed="false">
      <c r="A44" s="8" t="s">
        <v>358</v>
      </c>
      <c r="B44" s="8" t="s">
        <v>280</v>
      </c>
      <c r="C44" s="8" t="s">
        <v>361</v>
      </c>
      <c r="D44" s="8" t="s">
        <v>143</v>
      </c>
      <c r="E44" s="8" t="s">
        <v>144</v>
      </c>
      <c r="F44" s="8" t="s">
        <v>297</v>
      </c>
      <c r="G44" s="8" t="s">
        <v>44</v>
      </c>
      <c r="H44" s="9"/>
    </row>
    <row r="45" customFormat="false" ht="15" hidden="false" customHeight="true" outlineLevel="0" collapsed="false">
      <c r="A45" s="8" t="s">
        <v>358</v>
      </c>
      <c r="B45" s="8" t="s">
        <v>280</v>
      </c>
      <c r="C45" s="8" t="s">
        <v>362</v>
      </c>
      <c r="D45" s="8" t="s">
        <v>96</v>
      </c>
      <c r="E45" s="8" t="s">
        <v>97</v>
      </c>
      <c r="F45" s="8" t="s">
        <v>297</v>
      </c>
      <c r="G45" s="8" t="s">
        <v>44</v>
      </c>
      <c r="H45" s="9" t="s">
        <v>363</v>
      </c>
    </row>
    <row r="46" customFormat="false" ht="15" hidden="false" customHeight="true" outlineLevel="0" collapsed="false">
      <c r="A46" s="8" t="s">
        <v>358</v>
      </c>
      <c r="B46" s="8" t="s">
        <v>280</v>
      </c>
      <c r="C46" s="8" t="s">
        <v>364</v>
      </c>
      <c r="D46" s="8" t="s">
        <v>365</v>
      </c>
      <c r="E46" s="8" t="s">
        <v>366</v>
      </c>
      <c r="F46" s="8" t="s">
        <v>367</v>
      </c>
      <c r="G46" s="8" t="s">
        <v>110</v>
      </c>
      <c r="H46" s="9"/>
    </row>
    <row r="47" customFormat="false" ht="15" hidden="false" customHeight="true" outlineLevel="0" collapsed="false">
      <c r="A47" s="8" t="s">
        <v>358</v>
      </c>
      <c r="B47" s="8" t="s">
        <v>280</v>
      </c>
      <c r="C47" s="8" t="s">
        <v>364</v>
      </c>
      <c r="D47" s="8" t="s">
        <v>324</v>
      </c>
      <c r="E47" s="8" t="s">
        <v>325</v>
      </c>
      <c r="F47" s="8" t="s">
        <v>368</v>
      </c>
      <c r="G47" s="8" t="s">
        <v>110</v>
      </c>
      <c r="H47" s="9"/>
    </row>
    <row r="48" customFormat="false" ht="15" hidden="false" customHeight="true" outlineLevel="0" collapsed="false">
      <c r="A48" s="8" t="s">
        <v>358</v>
      </c>
      <c r="B48" s="8" t="s">
        <v>289</v>
      </c>
      <c r="C48" s="8" t="s">
        <v>290</v>
      </c>
      <c r="D48" s="8" t="s">
        <v>42</v>
      </c>
      <c r="E48" s="8" t="s">
        <v>43</v>
      </c>
      <c r="F48" s="8" t="s">
        <v>297</v>
      </c>
      <c r="G48" s="8" t="s">
        <v>44</v>
      </c>
      <c r="H48" s="9" t="s">
        <v>369</v>
      </c>
    </row>
    <row r="49" customFormat="false" ht="15" hidden="false" customHeight="true" outlineLevel="0" collapsed="false">
      <c r="A49" s="8" t="s">
        <v>358</v>
      </c>
      <c r="B49" s="8" t="s">
        <v>289</v>
      </c>
      <c r="C49" s="8" t="s">
        <v>290</v>
      </c>
      <c r="D49" s="8" t="s">
        <v>50</v>
      </c>
      <c r="E49" s="8" t="s">
        <v>51</v>
      </c>
      <c r="F49" s="8" t="s">
        <v>297</v>
      </c>
      <c r="G49" s="8" t="s">
        <v>44</v>
      </c>
      <c r="H49" s="9"/>
    </row>
    <row r="50" customFormat="false" ht="15" hidden="false" customHeight="true" outlineLevel="0" collapsed="false">
      <c r="A50" s="8" t="s">
        <v>358</v>
      </c>
      <c r="B50" s="8" t="s">
        <v>289</v>
      </c>
      <c r="C50" s="8" t="s">
        <v>290</v>
      </c>
      <c r="D50" s="8" t="s">
        <v>58</v>
      </c>
      <c r="E50" s="8" t="s">
        <v>59</v>
      </c>
      <c r="F50" s="8" t="s">
        <v>297</v>
      </c>
      <c r="G50" s="8" t="s">
        <v>44</v>
      </c>
      <c r="H50" s="9"/>
    </row>
    <row r="51" customFormat="false" ht="15" hidden="false" customHeight="true" outlineLevel="0" collapsed="false">
      <c r="A51" s="8" t="s">
        <v>358</v>
      </c>
      <c r="B51" s="8" t="s">
        <v>289</v>
      </c>
      <c r="C51" s="8" t="s">
        <v>299</v>
      </c>
      <c r="D51" s="8" t="s">
        <v>45</v>
      </c>
      <c r="E51" s="8" t="s">
        <v>46</v>
      </c>
      <c r="F51" s="8" t="s">
        <v>297</v>
      </c>
      <c r="G51" s="8" t="s">
        <v>44</v>
      </c>
      <c r="H51" s="9"/>
    </row>
    <row r="52" customFormat="false" ht="15" hidden="false" customHeight="true" outlineLevel="0" collapsed="false">
      <c r="A52" s="8" t="s">
        <v>358</v>
      </c>
      <c r="B52" s="8" t="s">
        <v>289</v>
      </c>
      <c r="C52" s="8" t="s">
        <v>364</v>
      </c>
      <c r="D52" s="8" t="s">
        <v>291</v>
      </c>
      <c r="E52" s="8" t="s">
        <v>292</v>
      </c>
      <c r="F52" s="8" t="s">
        <v>293</v>
      </c>
      <c r="G52" s="8" t="s">
        <v>110</v>
      </c>
      <c r="H52" s="9"/>
    </row>
    <row r="53" customFormat="false" ht="15" hidden="false" customHeight="true" outlineLevel="0" collapsed="false">
      <c r="A53" s="8" t="s">
        <v>358</v>
      </c>
      <c r="B53" s="8" t="s">
        <v>302</v>
      </c>
      <c r="C53" s="8" t="s">
        <v>303</v>
      </c>
      <c r="D53" s="8" t="s">
        <v>42</v>
      </c>
      <c r="E53" s="8" t="s">
        <v>43</v>
      </c>
      <c r="F53" s="8" t="s">
        <v>297</v>
      </c>
      <c r="G53" s="8" t="s">
        <v>44</v>
      </c>
      <c r="H53" s="9"/>
    </row>
    <row r="54" customFormat="false" ht="15" hidden="false" customHeight="true" outlineLevel="0" collapsed="false">
      <c r="A54" s="8" t="s">
        <v>358</v>
      </c>
      <c r="B54" s="8" t="s">
        <v>302</v>
      </c>
      <c r="C54" s="8" t="s">
        <v>303</v>
      </c>
      <c r="D54" s="8" t="s">
        <v>291</v>
      </c>
      <c r="E54" s="8" t="s">
        <v>292</v>
      </c>
      <c r="F54" s="8" t="s">
        <v>370</v>
      </c>
      <c r="G54" s="8" t="s">
        <v>110</v>
      </c>
      <c r="H54" s="9"/>
    </row>
    <row r="55" customFormat="false" ht="15" hidden="false" customHeight="true" outlineLevel="0" collapsed="false">
      <c r="A55" s="8" t="s">
        <v>358</v>
      </c>
      <c r="B55" s="8" t="s">
        <v>302</v>
      </c>
      <c r="C55" s="8" t="s">
        <v>303</v>
      </c>
      <c r="D55" s="8" t="s">
        <v>371</v>
      </c>
      <c r="E55" s="8" t="s">
        <v>336</v>
      </c>
      <c r="F55" s="8" t="s">
        <v>337</v>
      </c>
      <c r="G55" s="8" t="s">
        <v>110</v>
      </c>
      <c r="H55" s="9"/>
    </row>
    <row r="56" customFormat="false" ht="15" hidden="false" customHeight="true" outlineLevel="0" collapsed="false">
      <c r="A56" s="8" t="s">
        <v>358</v>
      </c>
      <c r="B56" s="8" t="s">
        <v>302</v>
      </c>
      <c r="C56" s="8" t="s">
        <v>372</v>
      </c>
      <c r="D56" s="8" t="s">
        <v>111</v>
      </c>
      <c r="E56" s="8" t="s">
        <v>112</v>
      </c>
      <c r="F56" s="8" t="s">
        <v>297</v>
      </c>
      <c r="G56" s="8" t="s">
        <v>49</v>
      </c>
      <c r="H56" s="9" t="s">
        <v>373</v>
      </c>
    </row>
    <row r="57" customFormat="false" ht="15" hidden="false" customHeight="true" outlineLevel="0" collapsed="false">
      <c r="A57" s="8" t="s">
        <v>358</v>
      </c>
      <c r="B57" s="8" t="s">
        <v>302</v>
      </c>
      <c r="C57" s="8" t="s">
        <v>303</v>
      </c>
      <c r="D57" s="8" t="s">
        <v>58</v>
      </c>
      <c r="E57" s="8" t="s">
        <v>59</v>
      </c>
      <c r="F57" s="8" t="s">
        <v>297</v>
      </c>
      <c r="G57" s="8" t="s">
        <v>44</v>
      </c>
      <c r="H57" s="9"/>
    </row>
    <row r="58" customFormat="false" ht="15" hidden="false" customHeight="true" outlineLevel="0" collapsed="false">
      <c r="A58" s="8" t="s">
        <v>358</v>
      </c>
      <c r="B58" s="8" t="s">
        <v>302</v>
      </c>
      <c r="C58" s="8" t="s">
        <v>303</v>
      </c>
      <c r="D58" s="8" t="s">
        <v>45</v>
      </c>
      <c r="E58" s="8" t="s">
        <v>46</v>
      </c>
      <c r="F58" s="8" t="s">
        <v>297</v>
      </c>
      <c r="G58" s="8" t="s">
        <v>44</v>
      </c>
      <c r="H58" s="9"/>
    </row>
    <row r="59" customFormat="false" ht="15" hidden="false" customHeight="true" outlineLevel="0" collapsed="false">
      <c r="A59" s="8" t="s">
        <v>358</v>
      </c>
      <c r="B59" s="8" t="s">
        <v>302</v>
      </c>
      <c r="C59" s="8" t="s">
        <v>303</v>
      </c>
      <c r="D59" s="8" t="s">
        <v>345</v>
      </c>
      <c r="E59" s="8" t="s">
        <v>346</v>
      </c>
      <c r="F59" s="8" t="s">
        <v>374</v>
      </c>
      <c r="G59" s="8" t="s">
        <v>110</v>
      </c>
      <c r="H59" s="9" t="s">
        <v>375</v>
      </c>
    </row>
    <row r="60" customFormat="false" ht="15" hidden="false" customHeight="true" outlineLevel="0" collapsed="false">
      <c r="A60" s="8" t="s">
        <v>358</v>
      </c>
      <c r="B60" s="8" t="s">
        <v>302</v>
      </c>
      <c r="C60" s="8" t="s">
        <v>303</v>
      </c>
      <c r="D60" s="8" t="s">
        <v>60</v>
      </c>
      <c r="E60" s="8" t="s">
        <v>61</v>
      </c>
      <c r="F60" s="8" t="s">
        <v>297</v>
      </c>
      <c r="G60" s="8" t="s">
        <v>49</v>
      </c>
      <c r="H60" s="9"/>
    </row>
    <row r="61" customFormat="false" ht="15" hidden="false" customHeight="true" outlineLevel="0" collapsed="false">
      <c r="A61" s="8" t="s">
        <v>358</v>
      </c>
      <c r="B61" s="8" t="s">
        <v>302</v>
      </c>
      <c r="C61" s="8" t="s">
        <v>303</v>
      </c>
      <c r="D61" s="8" t="s">
        <v>376</v>
      </c>
      <c r="E61" s="8" t="s">
        <v>85</v>
      </c>
      <c r="F61" s="8" t="s">
        <v>297</v>
      </c>
      <c r="G61" s="8" t="s">
        <v>49</v>
      </c>
      <c r="H61" s="9"/>
    </row>
    <row r="62" customFormat="false" ht="15" hidden="false" customHeight="true" outlineLevel="0" collapsed="false">
      <c r="A62" s="8" t="s">
        <v>358</v>
      </c>
      <c r="B62" s="8" t="s">
        <v>302</v>
      </c>
      <c r="C62" s="8" t="s">
        <v>303</v>
      </c>
      <c r="D62" s="8" t="s">
        <v>50</v>
      </c>
      <c r="E62" s="8" t="s">
        <v>51</v>
      </c>
      <c r="F62" s="8" t="s">
        <v>297</v>
      </c>
      <c r="G62" s="8" t="s">
        <v>44</v>
      </c>
      <c r="H62" s="9"/>
    </row>
    <row r="63" customFormat="false" ht="15" hidden="false" customHeight="true" outlineLevel="0" collapsed="false">
      <c r="A63" s="8" t="s">
        <v>358</v>
      </c>
      <c r="B63" s="8" t="s">
        <v>318</v>
      </c>
      <c r="C63" s="8" t="s">
        <v>290</v>
      </c>
      <c r="D63" s="8" t="s">
        <v>54</v>
      </c>
      <c r="E63" s="8" t="s">
        <v>55</v>
      </c>
      <c r="F63" s="8" t="s">
        <v>297</v>
      </c>
      <c r="G63" s="8" t="s">
        <v>44</v>
      </c>
      <c r="H63" s="9" t="s">
        <v>377</v>
      </c>
    </row>
    <row r="64" customFormat="false" ht="15" hidden="false" customHeight="true" outlineLevel="0" collapsed="false">
      <c r="A64" s="8" t="s">
        <v>358</v>
      </c>
      <c r="B64" s="8" t="s">
        <v>318</v>
      </c>
      <c r="C64" s="8" t="s">
        <v>290</v>
      </c>
      <c r="D64" s="8" t="s">
        <v>45</v>
      </c>
      <c r="E64" s="8" t="s">
        <v>46</v>
      </c>
      <c r="F64" s="8" t="s">
        <v>297</v>
      </c>
      <c r="G64" s="8" t="s">
        <v>44</v>
      </c>
      <c r="H64" s="9"/>
    </row>
    <row r="65" customFormat="false" ht="15" hidden="false" customHeight="true" outlineLevel="0" collapsed="false">
      <c r="A65" s="8" t="s">
        <v>358</v>
      </c>
      <c r="B65" s="8" t="s">
        <v>318</v>
      </c>
      <c r="C65" s="8" t="s">
        <v>290</v>
      </c>
      <c r="D65" s="8" t="s">
        <v>58</v>
      </c>
      <c r="E65" s="8" t="s">
        <v>59</v>
      </c>
      <c r="F65" s="8" t="s">
        <v>297</v>
      </c>
      <c r="G65" s="8" t="s">
        <v>44</v>
      </c>
      <c r="H65" s="9"/>
    </row>
    <row r="66" customFormat="false" ht="15" hidden="false" customHeight="true" outlineLevel="0" collapsed="false">
      <c r="A66" s="8" t="s">
        <v>358</v>
      </c>
      <c r="B66" s="8" t="s">
        <v>318</v>
      </c>
      <c r="C66" s="8" t="s">
        <v>290</v>
      </c>
      <c r="D66" s="8" t="s">
        <v>66</v>
      </c>
      <c r="E66" s="8" t="s">
        <v>67</v>
      </c>
      <c r="F66" s="8" t="s">
        <v>297</v>
      </c>
      <c r="G66" s="8" t="s">
        <v>49</v>
      </c>
      <c r="H66" s="9"/>
    </row>
    <row r="67" customFormat="false" ht="15" hidden="false" customHeight="true" outlineLevel="0" collapsed="false">
      <c r="A67" s="8" t="s">
        <v>358</v>
      </c>
      <c r="B67" s="8" t="s">
        <v>318</v>
      </c>
      <c r="C67" s="8" t="s">
        <v>290</v>
      </c>
      <c r="D67" s="8" t="s">
        <v>52</v>
      </c>
      <c r="E67" s="8" t="s">
        <v>53</v>
      </c>
      <c r="F67" s="8" t="s">
        <v>297</v>
      </c>
      <c r="G67" s="8" t="s">
        <v>49</v>
      </c>
      <c r="H67" s="9" t="s">
        <v>378</v>
      </c>
    </row>
    <row r="68" customFormat="false" ht="15" hidden="false" customHeight="true" outlineLevel="0" collapsed="false">
      <c r="A68" s="8" t="s">
        <v>358</v>
      </c>
      <c r="B68" s="8" t="s">
        <v>318</v>
      </c>
      <c r="C68" s="8" t="s">
        <v>290</v>
      </c>
      <c r="D68" s="8" t="s">
        <v>113</v>
      </c>
      <c r="E68" s="8" t="s">
        <v>114</v>
      </c>
      <c r="F68" s="8" t="s">
        <v>297</v>
      </c>
      <c r="G68" s="8" t="s">
        <v>49</v>
      </c>
      <c r="H68" s="9" t="s">
        <v>379</v>
      </c>
    </row>
    <row r="69" customFormat="false" ht="15" hidden="false" customHeight="true" outlineLevel="0" collapsed="false">
      <c r="A69" s="8" t="s">
        <v>358</v>
      </c>
      <c r="B69" s="8" t="s">
        <v>318</v>
      </c>
      <c r="C69" s="8" t="s">
        <v>290</v>
      </c>
      <c r="D69" s="8" t="s">
        <v>115</v>
      </c>
      <c r="E69" s="8" t="s">
        <v>116</v>
      </c>
      <c r="F69" s="8" t="s">
        <v>297</v>
      </c>
      <c r="G69" s="8" t="s">
        <v>44</v>
      </c>
      <c r="H69" s="9"/>
    </row>
    <row r="70" customFormat="false" ht="15" hidden="false" customHeight="true" outlineLevel="0" collapsed="false">
      <c r="A70" s="8" t="s">
        <v>358</v>
      </c>
      <c r="B70" s="8" t="s">
        <v>318</v>
      </c>
      <c r="C70" s="8" t="s">
        <v>290</v>
      </c>
      <c r="D70" s="8" t="s">
        <v>380</v>
      </c>
      <c r="E70" s="8" t="s">
        <v>65</v>
      </c>
      <c r="F70" s="8" t="s">
        <v>297</v>
      </c>
      <c r="G70" s="8" t="s">
        <v>44</v>
      </c>
      <c r="H70" s="9"/>
    </row>
    <row r="71" customFormat="false" ht="15" hidden="false" customHeight="true" outlineLevel="0" collapsed="false">
      <c r="A71" s="8" t="s">
        <v>358</v>
      </c>
      <c r="B71" s="8" t="s">
        <v>318</v>
      </c>
      <c r="C71" s="8" t="s">
        <v>290</v>
      </c>
      <c r="D71" s="8" t="s">
        <v>86</v>
      </c>
      <c r="E71" s="8" t="s">
        <v>87</v>
      </c>
      <c r="F71" s="8" t="s">
        <v>297</v>
      </c>
      <c r="G71" s="8" t="s">
        <v>44</v>
      </c>
      <c r="H71" s="9"/>
    </row>
    <row r="72" customFormat="false" ht="15" hidden="false" customHeight="true" outlineLevel="0" collapsed="false">
      <c r="A72" s="8" t="s">
        <v>358</v>
      </c>
      <c r="B72" s="8" t="s">
        <v>318</v>
      </c>
      <c r="C72" s="8" t="s">
        <v>381</v>
      </c>
      <c r="D72" s="8" t="s">
        <v>382</v>
      </c>
      <c r="E72" s="8" t="s">
        <v>346</v>
      </c>
      <c r="F72" s="8" t="s">
        <v>374</v>
      </c>
      <c r="G72" s="8" t="s">
        <v>110</v>
      </c>
      <c r="H72" s="9"/>
    </row>
    <row r="73" customFormat="false" ht="15" hidden="false" customHeight="true" outlineLevel="0" collapsed="false">
      <c r="A73" s="8" t="s">
        <v>358</v>
      </c>
      <c r="B73" s="8" t="s">
        <v>318</v>
      </c>
      <c r="C73" s="8" t="s">
        <v>381</v>
      </c>
      <c r="D73" s="8" t="s">
        <v>383</v>
      </c>
      <c r="E73" s="8" t="s">
        <v>384</v>
      </c>
      <c r="F73" s="8" t="s">
        <v>385</v>
      </c>
      <c r="G73" s="8" t="s">
        <v>110</v>
      </c>
      <c r="H73" s="9"/>
    </row>
    <row r="74" customFormat="false" ht="15" hidden="false" customHeight="true" outlineLevel="0" collapsed="false">
      <c r="A74" s="8" t="s">
        <v>358</v>
      </c>
      <c r="B74" s="8" t="s">
        <v>318</v>
      </c>
      <c r="C74" s="8" t="s">
        <v>386</v>
      </c>
      <c r="D74" s="8" t="s">
        <v>371</v>
      </c>
      <c r="E74" s="8" t="s">
        <v>336</v>
      </c>
      <c r="F74" s="8" t="s">
        <v>337</v>
      </c>
      <c r="G74" s="8" t="s">
        <v>110</v>
      </c>
      <c r="H74" s="9" t="s">
        <v>387</v>
      </c>
    </row>
    <row r="75" customFormat="false" ht="15" hidden="false" customHeight="true" outlineLevel="0" collapsed="false">
      <c r="A75" s="8" t="s">
        <v>358</v>
      </c>
      <c r="B75" s="8" t="s">
        <v>318</v>
      </c>
      <c r="C75" s="8" t="s">
        <v>386</v>
      </c>
      <c r="D75" s="8" t="s">
        <v>388</v>
      </c>
      <c r="E75" s="8" t="s">
        <v>388</v>
      </c>
      <c r="F75" s="8" t="s">
        <v>389</v>
      </c>
      <c r="G75" s="8" t="s">
        <v>110</v>
      </c>
      <c r="H75" s="9"/>
    </row>
    <row r="76" customFormat="false" ht="15" hidden="false" customHeight="true" outlineLevel="0" collapsed="false">
      <c r="A76" s="8" t="s">
        <v>390</v>
      </c>
      <c r="B76" s="8" t="s">
        <v>280</v>
      </c>
      <c r="C76" s="8" t="s">
        <v>281</v>
      </c>
      <c r="D76" s="8" t="s">
        <v>45</v>
      </c>
      <c r="E76" s="8" t="s">
        <v>46</v>
      </c>
      <c r="F76" s="8" t="s">
        <v>297</v>
      </c>
      <c r="G76" s="8" t="s">
        <v>44</v>
      </c>
      <c r="H76" s="9" t="s">
        <v>391</v>
      </c>
    </row>
    <row r="77" customFormat="false" ht="15" hidden="false" customHeight="true" outlineLevel="0" collapsed="false">
      <c r="A77" s="8" t="s">
        <v>390</v>
      </c>
      <c r="B77" s="8" t="s">
        <v>280</v>
      </c>
      <c r="C77" s="8" t="s">
        <v>285</v>
      </c>
      <c r="D77" s="8" t="s">
        <v>145</v>
      </c>
      <c r="E77" s="8" t="s">
        <v>146</v>
      </c>
      <c r="F77" s="8" t="s">
        <v>297</v>
      </c>
      <c r="G77" s="8" t="s">
        <v>44</v>
      </c>
      <c r="H77" s="9"/>
    </row>
    <row r="78" customFormat="false" ht="15" hidden="false" customHeight="true" outlineLevel="0" collapsed="false">
      <c r="A78" s="8" t="s">
        <v>390</v>
      </c>
      <c r="B78" s="8" t="s">
        <v>280</v>
      </c>
      <c r="C78" s="8" t="s">
        <v>360</v>
      </c>
      <c r="D78" s="8" t="s">
        <v>50</v>
      </c>
      <c r="E78" s="8" t="s">
        <v>51</v>
      </c>
      <c r="F78" s="8" t="s">
        <v>297</v>
      </c>
      <c r="G78" s="8" t="s">
        <v>44</v>
      </c>
      <c r="H78" s="9" t="s">
        <v>392</v>
      </c>
    </row>
    <row r="79" customFormat="false" ht="32.25" hidden="false" customHeight="true" outlineLevel="0" collapsed="false">
      <c r="A79" s="8" t="s">
        <v>390</v>
      </c>
      <c r="B79" s="8" t="s">
        <v>280</v>
      </c>
      <c r="C79" s="8" t="s">
        <v>361</v>
      </c>
      <c r="D79" s="8" t="s">
        <v>393</v>
      </c>
      <c r="E79" s="8" t="s">
        <v>99</v>
      </c>
      <c r="F79" s="8" t="s">
        <v>297</v>
      </c>
      <c r="G79" s="8" t="s">
        <v>44</v>
      </c>
      <c r="H79" s="9" t="s">
        <v>394</v>
      </c>
    </row>
    <row r="80" customFormat="false" ht="15" hidden="false" customHeight="true" outlineLevel="0" collapsed="false">
      <c r="A80" s="8" t="s">
        <v>390</v>
      </c>
      <c r="B80" s="8" t="s">
        <v>280</v>
      </c>
      <c r="C80" s="8" t="s">
        <v>362</v>
      </c>
      <c r="D80" s="8" t="s">
        <v>395</v>
      </c>
      <c r="E80" s="8" t="s">
        <v>89</v>
      </c>
      <c r="F80" s="8" t="s">
        <v>297</v>
      </c>
      <c r="G80" s="8" t="s">
        <v>44</v>
      </c>
      <c r="H80" s="9" t="s">
        <v>396</v>
      </c>
    </row>
    <row r="81" customFormat="false" ht="15" hidden="false" customHeight="true" outlineLevel="0" collapsed="false">
      <c r="A81" s="8" t="s">
        <v>390</v>
      </c>
      <c r="B81" s="8" t="s">
        <v>280</v>
      </c>
      <c r="C81" s="8" t="s">
        <v>364</v>
      </c>
      <c r="D81" s="8" t="s">
        <v>324</v>
      </c>
      <c r="E81" s="8" t="s">
        <v>325</v>
      </c>
      <c r="F81" s="8" t="s">
        <v>368</v>
      </c>
      <c r="G81" s="8" t="s">
        <v>110</v>
      </c>
      <c r="H81" s="9"/>
    </row>
    <row r="82" customFormat="false" ht="15" hidden="false" customHeight="true" outlineLevel="0" collapsed="false">
      <c r="A82" s="8" t="s">
        <v>390</v>
      </c>
      <c r="B82" s="8" t="s">
        <v>280</v>
      </c>
      <c r="C82" s="8" t="s">
        <v>364</v>
      </c>
      <c r="D82" s="8" t="s">
        <v>397</v>
      </c>
      <c r="E82" s="8" t="s">
        <v>138</v>
      </c>
      <c r="F82" s="8" t="s">
        <v>304</v>
      </c>
      <c r="G82" s="8" t="s">
        <v>110</v>
      </c>
      <c r="H82" s="9" t="s">
        <v>398</v>
      </c>
    </row>
    <row r="83" customFormat="false" ht="15" hidden="false" customHeight="true" outlineLevel="0" collapsed="false">
      <c r="A83" s="8" t="s">
        <v>390</v>
      </c>
      <c r="B83" s="8" t="s">
        <v>280</v>
      </c>
      <c r="C83" s="8" t="s">
        <v>364</v>
      </c>
      <c r="D83" s="8" t="s">
        <v>291</v>
      </c>
      <c r="E83" s="8" t="s">
        <v>292</v>
      </c>
      <c r="F83" s="8" t="s">
        <v>293</v>
      </c>
      <c r="G83" s="8" t="s">
        <v>110</v>
      </c>
      <c r="H83" s="9"/>
    </row>
    <row r="84" customFormat="false" ht="15" hidden="false" customHeight="true" outlineLevel="0" collapsed="false">
      <c r="A84" s="8" t="s">
        <v>390</v>
      </c>
      <c r="B84" s="8" t="s">
        <v>280</v>
      </c>
      <c r="C84" s="8" t="s">
        <v>364</v>
      </c>
      <c r="D84" s="8" t="s">
        <v>399</v>
      </c>
      <c r="E84" s="8" t="s">
        <v>400</v>
      </c>
      <c r="F84" s="8" t="s">
        <v>401</v>
      </c>
      <c r="G84" s="8" t="s">
        <v>110</v>
      </c>
      <c r="H84" s="9"/>
    </row>
    <row r="85" customFormat="false" ht="15" hidden="false" customHeight="true" outlineLevel="0" collapsed="false">
      <c r="A85" s="8" t="s">
        <v>390</v>
      </c>
      <c r="B85" s="8" t="s">
        <v>289</v>
      </c>
      <c r="C85" s="8" t="s">
        <v>290</v>
      </c>
      <c r="D85" s="8" t="s">
        <v>291</v>
      </c>
      <c r="E85" s="8" t="s">
        <v>292</v>
      </c>
      <c r="F85" s="8" t="s">
        <v>293</v>
      </c>
      <c r="G85" s="8" t="s">
        <v>110</v>
      </c>
      <c r="H85" s="9"/>
    </row>
    <row r="86" customFormat="false" ht="15" hidden="false" customHeight="true" outlineLevel="0" collapsed="false">
      <c r="A86" s="8" t="s">
        <v>390</v>
      </c>
      <c r="B86" s="8" t="s">
        <v>289</v>
      </c>
      <c r="C86" s="8" t="s">
        <v>290</v>
      </c>
      <c r="D86" s="8" t="s">
        <v>382</v>
      </c>
      <c r="E86" s="8" t="s">
        <v>346</v>
      </c>
      <c r="F86" s="8" t="s">
        <v>293</v>
      </c>
      <c r="G86" s="8" t="s">
        <v>110</v>
      </c>
      <c r="H86" s="9"/>
    </row>
    <row r="87" customFormat="false" ht="15" hidden="false" customHeight="true" outlineLevel="0" collapsed="false">
      <c r="A87" s="8" t="s">
        <v>390</v>
      </c>
      <c r="B87" s="8" t="s">
        <v>289</v>
      </c>
      <c r="C87" s="8" t="s">
        <v>290</v>
      </c>
      <c r="D87" s="8" t="s">
        <v>402</v>
      </c>
      <c r="E87" s="8" t="s">
        <v>403</v>
      </c>
      <c r="F87" s="8" t="s">
        <v>293</v>
      </c>
      <c r="G87" s="8" t="s">
        <v>110</v>
      </c>
      <c r="H87" s="9"/>
    </row>
    <row r="88" customFormat="false" ht="15" hidden="false" customHeight="true" outlineLevel="0" collapsed="false">
      <c r="A88" s="8" t="s">
        <v>390</v>
      </c>
      <c r="B88" s="8" t="s">
        <v>289</v>
      </c>
      <c r="C88" s="8" t="s">
        <v>290</v>
      </c>
      <c r="D88" s="8" t="s">
        <v>42</v>
      </c>
      <c r="E88" s="8" t="s">
        <v>43</v>
      </c>
      <c r="F88" s="8" t="s">
        <v>297</v>
      </c>
      <c r="G88" s="8" t="s">
        <v>44</v>
      </c>
      <c r="H88" s="9" t="s">
        <v>404</v>
      </c>
    </row>
    <row r="89" customFormat="false" ht="15" hidden="false" customHeight="true" outlineLevel="0" collapsed="false">
      <c r="A89" s="8" t="s">
        <v>390</v>
      </c>
      <c r="B89" s="8" t="s">
        <v>289</v>
      </c>
      <c r="C89" s="8" t="s">
        <v>290</v>
      </c>
      <c r="D89" s="8" t="s">
        <v>117</v>
      </c>
      <c r="E89" s="8" t="s">
        <v>118</v>
      </c>
      <c r="F89" s="8" t="s">
        <v>300</v>
      </c>
      <c r="G89" s="8" t="s">
        <v>110</v>
      </c>
      <c r="H89" s="9"/>
    </row>
    <row r="90" customFormat="false" ht="15" hidden="false" customHeight="true" outlineLevel="0" collapsed="false">
      <c r="A90" s="8" t="s">
        <v>390</v>
      </c>
      <c r="B90" s="8" t="s">
        <v>289</v>
      </c>
      <c r="C90" s="8" t="s">
        <v>299</v>
      </c>
      <c r="D90" s="8" t="s">
        <v>282</v>
      </c>
      <c r="E90" s="8" t="s">
        <v>283</v>
      </c>
      <c r="F90" s="8" t="s">
        <v>284</v>
      </c>
      <c r="G90" s="8" t="s">
        <v>110</v>
      </c>
      <c r="H90" s="9"/>
    </row>
    <row r="91" customFormat="false" ht="15" hidden="false" customHeight="true" outlineLevel="0" collapsed="false">
      <c r="A91" s="8" t="s">
        <v>390</v>
      </c>
      <c r="B91" s="8" t="s">
        <v>302</v>
      </c>
      <c r="C91" s="8" t="s">
        <v>303</v>
      </c>
      <c r="D91" s="8" t="s">
        <v>50</v>
      </c>
      <c r="E91" s="8" t="s">
        <v>51</v>
      </c>
      <c r="F91" s="8" t="s">
        <v>297</v>
      </c>
      <c r="G91" s="8" t="s">
        <v>44</v>
      </c>
      <c r="H91" s="9" t="s">
        <v>405</v>
      </c>
    </row>
    <row r="92" customFormat="false" ht="15" hidden="false" customHeight="true" outlineLevel="0" collapsed="false">
      <c r="A92" s="8" t="s">
        <v>390</v>
      </c>
      <c r="B92" s="8" t="s">
        <v>302</v>
      </c>
      <c r="C92" s="8" t="s">
        <v>303</v>
      </c>
      <c r="D92" s="8" t="s">
        <v>282</v>
      </c>
      <c r="E92" s="8" t="s">
        <v>283</v>
      </c>
      <c r="F92" s="8" t="s">
        <v>284</v>
      </c>
      <c r="G92" s="8" t="s">
        <v>110</v>
      </c>
      <c r="H92" s="9"/>
    </row>
    <row r="93" customFormat="false" ht="15" hidden="false" customHeight="true" outlineLevel="0" collapsed="false">
      <c r="A93" s="8" t="s">
        <v>390</v>
      </c>
      <c r="B93" s="8" t="s">
        <v>302</v>
      </c>
      <c r="C93" s="8" t="s">
        <v>303</v>
      </c>
      <c r="D93" s="8" t="s">
        <v>382</v>
      </c>
      <c r="E93" s="8" t="s">
        <v>346</v>
      </c>
      <c r="F93" s="8" t="s">
        <v>293</v>
      </c>
      <c r="G93" s="8" t="s">
        <v>110</v>
      </c>
      <c r="H93" s="9"/>
    </row>
    <row r="94" customFormat="false" ht="15" hidden="false" customHeight="true" outlineLevel="0" collapsed="false">
      <c r="A94" s="8" t="s">
        <v>390</v>
      </c>
      <c r="B94" s="8" t="s">
        <v>302</v>
      </c>
      <c r="C94" s="8" t="s">
        <v>303</v>
      </c>
      <c r="D94" s="8" t="s">
        <v>402</v>
      </c>
      <c r="E94" s="8" t="s">
        <v>403</v>
      </c>
      <c r="F94" s="8" t="s">
        <v>293</v>
      </c>
      <c r="G94" s="8" t="s">
        <v>110</v>
      </c>
      <c r="H94" s="9"/>
    </row>
    <row r="95" customFormat="false" ht="15" hidden="false" customHeight="true" outlineLevel="0" collapsed="false">
      <c r="A95" s="8" t="s">
        <v>390</v>
      </c>
      <c r="B95" s="8" t="s">
        <v>302</v>
      </c>
      <c r="C95" s="8" t="s">
        <v>303</v>
      </c>
      <c r="D95" s="8" t="s">
        <v>45</v>
      </c>
      <c r="E95" s="8" t="s">
        <v>46</v>
      </c>
      <c r="F95" s="8" t="s">
        <v>297</v>
      </c>
      <c r="G95" s="8" t="s">
        <v>44</v>
      </c>
      <c r="H95" s="9" t="s">
        <v>406</v>
      </c>
    </row>
    <row r="96" customFormat="false" ht="15" hidden="false" customHeight="true" outlineLevel="0" collapsed="false">
      <c r="A96" s="8" t="s">
        <v>390</v>
      </c>
      <c r="B96" s="8" t="s">
        <v>302</v>
      </c>
      <c r="C96" s="8" t="s">
        <v>303</v>
      </c>
      <c r="D96" s="8" t="s">
        <v>407</v>
      </c>
      <c r="E96" s="8" t="s">
        <v>408</v>
      </c>
      <c r="F96" s="8" t="s">
        <v>293</v>
      </c>
      <c r="G96" s="8" t="s">
        <v>110</v>
      </c>
      <c r="H96" s="9"/>
    </row>
    <row r="97" customFormat="false" ht="15" hidden="false" customHeight="true" outlineLevel="0" collapsed="false">
      <c r="A97" s="8" t="s">
        <v>390</v>
      </c>
      <c r="B97" s="8" t="s">
        <v>302</v>
      </c>
      <c r="C97" s="8" t="s">
        <v>303</v>
      </c>
      <c r="D97" s="8" t="s">
        <v>409</v>
      </c>
      <c r="E97" s="8" t="s">
        <v>410</v>
      </c>
      <c r="F97" s="8" t="s">
        <v>293</v>
      </c>
      <c r="G97" s="8" t="s">
        <v>110</v>
      </c>
      <c r="H97" s="9"/>
    </row>
    <row r="98" customFormat="false" ht="15" hidden="false" customHeight="true" outlineLevel="0" collapsed="false">
      <c r="A98" s="8" t="s">
        <v>390</v>
      </c>
      <c r="B98" s="8" t="s">
        <v>302</v>
      </c>
      <c r="C98" s="8" t="s">
        <v>303</v>
      </c>
      <c r="D98" s="8" t="s">
        <v>117</v>
      </c>
      <c r="E98" s="8" t="s">
        <v>118</v>
      </c>
      <c r="F98" s="8" t="s">
        <v>300</v>
      </c>
      <c r="G98" s="8" t="s">
        <v>110</v>
      </c>
      <c r="H98" s="9"/>
    </row>
    <row r="99" customFormat="false" ht="15" hidden="false" customHeight="true" outlineLevel="0" collapsed="false">
      <c r="A99" s="8" t="s">
        <v>390</v>
      </c>
      <c r="B99" s="8" t="s">
        <v>302</v>
      </c>
      <c r="C99" s="8" t="s">
        <v>334</v>
      </c>
      <c r="D99" s="8" t="s">
        <v>338</v>
      </c>
      <c r="E99" s="8" t="s">
        <v>336</v>
      </c>
      <c r="F99" s="8" t="s">
        <v>337</v>
      </c>
      <c r="G99" s="8" t="s">
        <v>110</v>
      </c>
      <c r="H99" s="9"/>
    </row>
    <row r="100" customFormat="false" ht="15" hidden="false" customHeight="true" outlineLevel="0" collapsed="false">
      <c r="A100" s="8" t="s">
        <v>390</v>
      </c>
      <c r="B100" s="8" t="s">
        <v>302</v>
      </c>
      <c r="C100" s="8" t="s">
        <v>334</v>
      </c>
      <c r="D100" s="8" t="s">
        <v>371</v>
      </c>
      <c r="E100" s="8" t="s">
        <v>336</v>
      </c>
      <c r="F100" s="8" t="s">
        <v>337</v>
      </c>
      <c r="G100" s="8" t="s">
        <v>110</v>
      </c>
      <c r="H100" s="9"/>
    </row>
    <row r="101" customFormat="false" ht="15" hidden="false" customHeight="true" outlineLevel="0" collapsed="false">
      <c r="A101" s="8" t="s">
        <v>390</v>
      </c>
      <c r="B101" s="8" t="s">
        <v>318</v>
      </c>
      <c r="C101" s="8" t="s">
        <v>290</v>
      </c>
      <c r="D101" s="8" t="s">
        <v>291</v>
      </c>
      <c r="E101" s="8" t="s">
        <v>292</v>
      </c>
      <c r="F101" s="8" t="s">
        <v>293</v>
      </c>
      <c r="G101" s="8" t="s">
        <v>110</v>
      </c>
      <c r="H101" s="9"/>
    </row>
    <row r="102" customFormat="false" ht="15" hidden="false" customHeight="true" outlineLevel="0" collapsed="false">
      <c r="A102" s="8" t="s">
        <v>390</v>
      </c>
      <c r="B102" s="8" t="s">
        <v>318</v>
      </c>
      <c r="C102" s="8" t="s">
        <v>290</v>
      </c>
      <c r="D102" s="8" t="s">
        <v>409</v>
      </c>
      <c r="E102" s="8" t="s">
        <v>410</v>
      </c>
      <c r="F102" s="8" t="s">
        <v>293</v>
      </c>
      <c r="G102" s="8" t="s">
        <v>110</v>
      </c>
      <c r="H102" s="9"/>
    </row>
    <row r="103" customFormat="false" ht="15" hidden="false" customHeight="true" outlineLevel="0" collapsed="false">
      <c r="A103" s="8" t="s">
        <v>390</v>
      </c>
      <c r="B103" s="8" t="s">
        <v>318</v>
      </c>
      <c r="C103" s="8" t="s">
        <v>290</v>
      </c>
      <c r="D103" s="8" t="s">
        <v>382</v>
      </c>
      <c r="E103" s="8" t="s">
        <v>346</v>
      </c>
      <c r="F103" s="8" t="s">
        <v>293</v>
      </c>
      <c r="G103" s="8" t="s">
        <v>110</v>
      </c>
      <c r="H103" s="9"/>
    </row>
    <row r="104" customFormat="false" ht="15" hidden="false" customHeight="true" outlineLevel="0" collapsed="false">
      <c r="A104" s="8" t="s">
        <v>390</v>
      </c>
      <c r="B104" s="8" t="s">
        <v>318</v>
      </c>
      <c r="C104" s="8" t="s">
        <v>290</v>
      </c>
      <c r="D104" s="8" t="s">
        <v>402</v>
      </c>
      <c r="E104" s="8" t="s">
        <v>403</v>
      </c>
      <c r="F104" s="8" t="s">
        <v>293</v>
      </c>
      <c r="G104" s="8" t="s">
        <v>110</v>
      </c>
      <c r="H104" s="9"/>
    </row>
    <row r="105" customFormat="false" ht="15" hidden="false" customHeight="true" outlineLevel="0" collapsed="false">
      <c r="A105" s="8" t="s">
        <v>390</v>
      </c>
      <c r="B105" s="8" t="s">
        <v>318</v>
      </c>
      <c r="C105" s="8" t="s">
        <v>290</v>
      </c>
      <c r="D105" s="8" t="s">
        <v>407</v>
      </c>
      <c r="E105" s="8" t="s">
        <v>408</v>
      </c>
      <c r="F105" s="8" t="s">
        <v>293</v>
      </c>
      <c r="G105" s="8" t="s">
        <v>110</v>
      </c>
      <c r="H105" s="9"/>
    </row>
    <row r="106" customFormat="false" ht="15" hidden="false" customHeight="true" outlineLevel="0" collapsed="false">
      <c r="A106" s="8" t="s">
        <v>390</v>
      </c>
      <c r="B106" s="8" t="s">
        <v>318</v>
      </c>
      <c r="C106" s="8" t="s">
        <v>290</v>
      </c>
      <c r="D106" s="8" t="s">
        <v>316</v>
      </c>
      <c r="E106" s="8" t="s">
        <v>317</v>
      </c>
      <c r="F106" s="8" t="s">
        <v>293</v>
      </c>
      <c r="G106" s="8" t="s">
        <v>110</v>
      </c>
      <c r="H106" s="9"/>
    </row>
    <row r="107" customFormat="false" ht="15" hidden="false" customHeight="true" outlineLevel="0" collapsed="false">
      <c r="A107" s="8" t="s">
        <v>390</v>
      </c>
      <c r="B107" s="8" t="s">
        <v>318</v>
      </c>
      <c r="C107" s="8" t="s">
        <v>290</v>
      </c>
      <c r="D107" s="8" t="s">
        <v>411</v>
      </c>
      <c r="E107" s="8" t="s">
        <v>412</v>
      </c>
      <c r="F107" s="8" t="s">
        <v>293</v>
      </c>
      <c r="G107" s="8" t="s">
        <v>110</v>
      </c>
      <c r="H107" s="9"/>
    </row>
    <row r="108" customFormat="false" ht="15" hidden="false" customHeight="true" outlineLevel="0" collapsed="false">
      <c r="A108" s="8" t="s">
        <v>390</v>
      </c>
      <c r="B108" s="8" t="s">
        <v>318</v>
      </c>
      <c r="C108" s="8" t="s">
        <v>381</v>
      </c>
      <c r="D108" s="8" t="s">
        <v>382</v>
      </c>
      <c r="E108" s="8" t="s">
        <v>346</v>
      </c>
      <c r="F108" s="8" t="s">
        <v>374</v>
      </c>
      <c r="G108" s="8" t="s">
        <v>110</v>
      </c>
      <c r="H108" s="9" t="s">
        <v>413</v>
      </c>
    </row>
    <row r="109" customFormat="false" ht="15" hidden="false" customHeight="true" outlineLevel="0" collapsed="false">
      <c r="A109" s="8" t="s">
        <v>390</v>
      </c>
      <c r="B109" s="8" t="s">
        <v>318</v>
      </c>
      <c r="C109" s="8" t="s">
        <v>381</v>
      </c>
      <c r="D109" s="8" t="s">
        <v>383</v>
      </c>
      <c r="E109" s="8" t="s">
        <v>384</v>
      </c>
      <c r="F109" s="8" t="s">
        <v>385</v>
      </c>
      <c r="G109" s="8" t="s">
        <v>110</v>
      </c>
      <c r="H109" s="9"/>
    </row>
    <row r="110" customFormat="false" ht="15" hidden="false" customHeight="true" outlineLevel="0" collapsed="false">
      <c r="A110" s="8" t="s">
        <v>390</v>
      </c>
      <c r="B110" s="8" t="s">
        <v>318</v>
      </c>
      <c r="C110" s="8" t="s">
        <v>290</v>
      </c>
      <c r="D110" s="8" t="s">
        <v>68</v>
      </c>
      <c r="E110" s="8" t="s">
        <v>69</v>
      </c>
      <c r="F110" s="8" t="s">
        <v>297</v>
      </c>
      <c r="G110" s="8" t="s">
        <v>44</v>
      </c>
      <c r="H110" s="9"/>
    </row>
    <row r="111" customFormat="false" ht="15" hidden="false" customHeight="true" outlineLevel="0" collapsed="false">
      <c r="A111" s="8" t="s">
        <v>390</v>
      </c>
      <c r="B111" s="8" t="s">
        <v>318</v>
      </c>
      <c r="C111" s="8" t="s">
        <v>290</v>
      </c>
      <c r="D111" s="8" t="s">
        <v>64</v>
      </c>
      <c r="E111" s="8" t="s">
        <v>65</v>
      </c>
      <c r="F111" s="8" t="s">
        <v>297</v>
      </c>
      <c r="G111" s="8" t="s">
        <v>44</v>
      </c>
      <c r="H111" s="9" t="s">
        <v>392</v>
      </c>
    </row>
    <row r="112" customFormat="false" ht="15" hidden="false" customHeight="true" outlineLevel="0" collapsed="false">
      <c r="A112" s="8" t="s">
        <v>390</v>
      </c>
      <c r="B112" s="8" t="s">
        <v>318</v>
      </c>
      <c r="C112" s="8" t="s">
        <v>364</v>
      </c>
      <c r="D112" s="8" t="s">
        <v>414</v>
      </c>
      <c r="E112" s="8" t="s">
        <v>415</v>
      </c>
      <c r="F112" s="8" t="s">
        <v>367</v>
      </c>
      <c r="G112" s="8" t="s">
        <v>110</v>
      </c>
      <c r="H112" s="9"/>
    </row>
    <row r="113" customFormat="false" ht="15" hidden="false" customHeight="true" outlineLevel="0" collapsed="false">
      <c r="A113" s="8" t="s">
        <v>390</v>
      </c>
      <c r="B113" s="8" t="s">
        <v>318</v>
      </c>
      <c r="C113" s="8" t="s">
        <v>364</v>
      </c>
      <c r="D113" s="8" t="s">
        <v>282</v>
      </c>
      <c r="E113" s="8" t="s">
        <v>283</v>
      </c>
      <c r="F113" s="8" t="s">
        <v>284</v>
      </c>
      <c r="G113" s="8" t="s">
        <v>110</v>
      </c>
      <c r="H113" s="9"/>
    </row>
    <row r="114" customFormat="false" ht="15" hidden="false" customHeight="true" outlineLevel="0" collapsed="false">
      <c r="A114" s="8" t="s">
        <v>390</v>
      </c>
      <c r="B114" s="8" t="s">
        <v>318</v>
      </c>
      <c r="C114" s="8" t="s">
        <v>364</v>
      </c>
      <c r="D114" s="8" t="s">
        <v>388</v>
      </c>
      <c r="E114" s="8" t="s">
        <v>388</v>
      </c>
      <c r="F114" s="8" t="s">
        <v>389</v>
      </c>
      <c r="G114" s="8" t="s">
        <v>110</v>
      </c>
      <c r="H114" s="9" t="s">
        <v>392</v>
      </c>
    </row>
    <row r="115" customFormat="false" ht="15" hidden="false" customHeight="true" outlineLevel="0" collapsed="false">
      <c r="A115" s="8" t="s">
        <v>416</v>
      </c>
      <c r="B115" s="8" t="s">
        <v>280</v>
      </c>
      <c r="C115" s="8" t="s">
        <v>281</v>
      </c>
      <c r="D115" s="8" t="s">
        <v>100</v>
      </c>
      <c r="E115" s="8" t="s">
        <v>101</v>
      </c>
      <c r="F115" s="8" t="s">
        <v>297</v>
      </c>
      <c r="G115" s="8" t="s">
        <v>44</v>
      </c>
      <c r="H115" s="9" t="s">
        <v>417</v>
      </c>
    </row>
    <row r="116" customFormat="false" ht="15" hidden="false" customHeight="true" outlineLevel="0" collapsed="false">
      <c r="A116" s="8" t="s">
        <v>416</v>
      </c>
      <c r="B116" s="8" t="s">
        <v>280</v>
      </c>
      <c r="C116" s="8" t="s">
        <v>285</v>
      </c>
      <c r="D116" s="8" t="s">
        <v>76</v>
      </c>
      <c r="E116" s="8" t="s">
        <v>77</v>
      </c>
      <c r="F116" s="8" t="s">
        <v>297</v>
      </c>
      <c r="G116" s="8" t="s">
        <v>44</v>
      </c>
      <c r="H116" s="9" t="s">
        <v>418</v>
      </c>
    </row>
    <row r="117" customFormat="false" ht="15" hidden="false" customHeight="true" outlineLevel="0" collapsed="false">
      <c r="A117" s="8" t="s">
        <v>416</v>
      </c>
      <c r="B117" s="8" t="s">
        <v>280</v>
      </c>
      <c r="C117" s="8" t="s">
        <v>360</v>
      </c>
      <c r="D117" s="8" t="s">
        <v>70</v>
      </c>
      <c r="E117" s="8" t="s">
        <v>71</v>
      </c>
      <c r="F117" s="8" t="s">
        <v>297</v>
      </c>
      <c r="G117" s="8" t="s">
        <v>44</v>
      </c>
      <c r="H117" s="9" t="s">
        <v>419</v>
      </c>
    </row>
    <row r="118" customFormat="false" ht="15" hidden="false" customHeight="true" outlineLevel="0" collapsed="false">
      <c r="A118" s="8" t="s">
        <v>416</v>
      </c>
      <c r="B118" s="8" t="s">
        <v>280</v>
      </c>
      <c r="C118" s="8" t="s">
        <v>361</v>
      </c>
      <c r="D118" s="8" t="s">
        <v>64</v>
      </c>
      <c r="E118" s="8" t="s">
        <v>65</v>
      </c>
      <c r="F118" s="8" t="s">
        <v>297</v>
      </c>
      <c r="G118" s="8" t="s">
        <v>44</v>
      </c>
      <c r="H118" s="9" t="s">
        <v>406</v>
      </c>
    </row>
    <row r="119" customFormat="false" ht="15" hidden="false" customHeight="true" outlineLevel="0" collapsed="false">
      <c r="A119" s="8" t="s">
        <v>416</v>
      </c>
      <c r="B119" s="8" t="s">
        <v>280</v>
      </c>
      <c r="C119" s="8" t="s">
        <v>362</v>
      </c>
      <c r="D119" s="8" t="s">
        <v>56</v>
      </c>
      <c r="E119" s="8" t="s">
        <v>57</v>
      </c>
      <c r="F119" s="8" t="s">
        <v>297</v>
      </c>
      <c r="G119" s="8" t="s">
        <v>44</v>
      </c>
      <c r="H119" s="9" t="s">
        <v>392</v>
      </c>
    </row>
    <row r="120" customFormat="false" ht="15" hidden="false" customHeight="true" outlineLevel="0" collapsed="false">
      <c r="A120" s="8" t="s">
        <v>416</v>
      </c>
      <c r="B120" s="8" t="s">
        <v>280</v>
      </c>
      <c r="C120" s="8" t="s">
        <v>420</v>
      </c>
      <c r="D120" s="8" t="s">
        <v>147</v>
      </c>
      <c r="E120" s="8" t="s">
        <v>148</v>
      </c>
      <c r="F120" s="8" t="s">
        <v>297</v>
      </c>
      <c r="G120" s="8" t="s">
        <v>44</v>
      </c>
      <c r="H120" s="9" t="s">
        <v>421</v>
      </c>
    </row>
    <row r="121" customFormat="false" ht="15" hidden="false" customHeight="true" outlineLevel="0" collapsed="false">
      <c r="A121" s="8" t="s">
        <v>416</v>
      </c>
      <c r="B121" s="8" t="s">
        <v>280</v>
      </c>
      <c r="C121" s="8" t="s">
        <v>364</v>
      </c>
      <c r="D121" s="8" t="s">
        <v>324</v>
      </c>
      <c r="E121" s="8" t="s">
        <v>325</v>
      </c>
      <c r="F121" s="8" t="s">
        <v>368</v>
      </c>
      <c r="G121" s="8" t="s">
        <v>110</v>
      </c>
      <c r="H121" s="9"/>
    </row>
    <row r="122" customFormat="false" ht="15" hidden="false" customHeight="true" outlineLevel="0" collapsed="false">
      <c r="A122" s="8" t="s">
        <v>416</v>
      </c>
      <c r="B122" s="8" t="s">
        <v>289</v>
      </c>
      <c r="C122" s="8" t="s">
        <v>290</v>
      </c>
      <c r="D122" s="8" t="s">
        <v>42</v>
      </c>
      <c r="E122" s="8" t="s">
        <v>43</v>
      </c>
      <c r="F122" s="8" t="s">
        <v>297</v>
      </c>
      <c r="G122" s="8" t="s">
        <v>44</v>
      </c>
      <c r="H122" s="9" t="s">
        <v>422</v>
      </c>
    </row>
    <row r="123" customFormat="false" ht="15" hidden="false" customHeight="true" outlineLevel="0" collapsed="false">
      <c r="A123" s="8" t="s">
        <v>416</v>
      </c>
      <c r="B123" s="8" t="s">
        <v>289</v>
      </c>
      <c r="C123" s="8" t="s">
        <v>290</v>
      </c>
      <c r="D123" s="8" t="s">
        <v>50</v>
      </c>
      <c r="E123" s="8" t="s">
        <v>51</v>
      </c>
      <c r="F123" s="8" t="s">
        <v>297</v>
      </c>
      <c r="G123" s="8" t="s">
        <v>44</v>
      </c>
      <c r="H123" s="9" t="s">
        <v>422</v>
      </c>
    </row>
    <row r="124" customFormat="false" ht="15" hidden="false" customHeight="true" outlineLevel="0" collapsed="false">
      <c r="A124" s="8" t="s">
        <v>416</v>
      </c>
      <c r="B124" s="8" t="s">
        <v>289</v>
      </c>
      <c r="C124" s="8" t="s">
        <v>290</v>
      </c>
      <c r="D124" s="8" t="s">
        <v>58</v>
      </c>
      <c r="E124" s="8" t="s">
        <v>59</v>
      </c>
      <c r="F124" s="8" t="s">
        <v>297</v>
      </c>
      <c r="G124" s="8" t="s">
        <v>44</v>
      </c>
      <c r="H124" s="9" t="s">
        <v>406</v>
      </c>
    </row>
    <row r="125" customFormat="false" ht="15" hidden="false" customHeight="true" outlineLevel="0" collapsed="false">
      <c r="A125" s="8" t="s">
        <v>416</v>
      </c>
      <c r="B125" s="8" t="s">
        <v>289</v>
      </c>
      <c r="C125" s="8" t="s">
        <v>299</v>
      </c>
      <c r="D125" s="8" t="s">
        <v>45</v>
      </c>
      <c r="E125" s="8" t="s">
        <v>46</v>
      </c>
      <c r="F125" s="8" t="s">
        <v>297</v>
      </c>
      <c r="G125" s="8" t="s">
        <v>44</v>
      </c>
      <c r="H125" s="9" t="s">
        <v>422</v>
      </c>
    </row>
    <row r="126" customFormat="false" ht="15" hidden="false" customHeight="true" outlineLevel="0" collapsed="false">
      <c r="A126" s="8" t="s">
        <v>416</v>
      </c>
      <c r="B126" s="8" t="s">
        <v>289</v>
      </c>
      <c r="C126" s="8" t="s">
        <v>299</v>
      </c>
      <c r="D126" s="8" t="s">
        <v>119</v>
      </c>
      <c r="E126" s="8" t="s">
        <v>120</v>
      </c>
      <c r="F126" s="8" t="s">
        <v>297</v>
      </c>
      <c r="G126" s="8" t="s">
        <v>44</v>
      </c>
      <c r="H126" s="9" t="s">
        <v>423</v>
      </c>
    </row>
    <row r="127" customFormat="false" ht="15" hidden="false" customHeight="true" outlineLevel="0" collapsed="false">
      <c r="A127" s="8" t="s">
        <v>416</v>
      </c>
      <c r="B127" s="8" t="s">
        <v>289</v>
      </c>
      <c r="C127" s="8" t="s">
        <v>299</v>
      </c>
      <c r="D127" s="8" t="s">
        <v>102</v>
      </c>
      <c r="E127" s="8" t="s">
        <v>103</v>
      </c>
      <c r="F127" s="8" t="s">
        <v>297</v>
      </c>
      <c r="G127" s="8" t="s">
        <v>49</v>
      </c>
      <c r="H127" s="9"/>
    </row>
    <row r="128" customFormat="false" ht="15" hidden="false" customHeight="true" outlineLevel="0" collapsed="false">
      <c r="A128" s="8" t="s">
        <v>416</v>
      </c>
      <c r="B128" s="8" t="s">
        <v>289</v>
      </c>
      <c r="C128" s="8" t="s">
        <v>364</v>
      </c>
      <c r="D128" s="8" t="s">
        <v>424</v>
      </c>
      <c r="E128" s="8"/>
      <c r="F128" s="8" t="s">
        <v>425</v>
      </c>
      <c r="G128" s="8" t="s">
        <v>49</v>
      </c>
      <c r="H128" s="9" t="s">
        <v>426</v>
      </c>
    </row>
    <row r="129" customFormat="false" ht="21.75" hidden="false" customHeight="true" outlineLevel="0" collapsed="false">
      <c r="A129" s="8" t="s">
        <v>416</v>
      </c>
      <c r="B129" s="8" t="s">
        <v>289</v>
      </c>
      <c r="C129" s="8" t="s">
        <v>364</v>
      </c>
      <c r="D129" s="8" t="s">
        <v>78</v>
      </c>
      <c r="E129" s="8" t="s">
        <v>79</v>
      </c>
      <c r="F129" s="8" t="s">
        <v>297</v>
      </c>
      <c r="G129" s="8" t="s">
        <v>49</v>
      </c>
      <c r="H129" s="9" t="s">
        <v>427</v>
      </c>
    </row>
    <row r="130" customFormat="false" ht="15" hidden="false" customHeight="true" outlineLevel="0" collapsed="false">
      <c r="A130" s="8" t="s">
        <v>416</v>
      </c>
      <c r="B130" s="8" t="s">
        <v>302</v>
      </c>
      <c r="C130" s="8" t="s">
        <v>303</v>
      </c>
      <c r="D130" s="8" t="s">
        <v>42</v>
      </c>
      <c r="E130" s="8" t="s">
        <v>43</v>
      </c>
      <c r="F130" s="8" t="s">
        <v>297</v>
      </c>
      <c r="G130" s="8" t="s">
        <v>44</v>
      </c>
      <c r="H130" s="9" t="s">
        <v>428</v>
      </c>
    </row>
    <row r="131" customFormat="false" ht="15" hidden="false" customHeight="true" outlineLevel="0" collapsed="false">
      <c r="A131" s="8" t="s">
        <v>416</v>
      </c>
      <c r="B131" s="8" t="s">
        <v>302</v>
      </c>
      <c r="C131" s="8" t="s">
        <v>303</v>
      </c>
      <c r="D131" s="8" t="s">
        <v>50</v>
      </c>
      <c r="E131" s="8" t="s">
        <v>51</v>
      </c>
      <c r="F131" s="8" t="s">
        <v>297</v>
      </c>
      <c r="G131" s="8" t="s">
        <v>44</v>
      </c>
      <c r="H131" s="9" t="s">
        <v>428</v>
      </c>
    </row>
    <row r="132" customFormat="false" ht="15" hidden="false" customHeight="true" outlineLevel="0" collapsed="false">
      <c r="A132" s="8" t="s">
        <v>416</v>
      </c>
      <c r="B132" s="8" t="s">
        <v>302</v>
      </c>
      <c r="C132" s="8" t="s">
        <v>303</v>
      </c>
      <c r="D132" s="8" t="s">
        <v>60</v>
      </c>
      <c r="E132" s="8" t="s">
        <v>61</v>
      </c>
      <c r="F132" s="8" t="s">
        <v>297</v>
      </c>
      <c r="G132" s="8" t="s">
        <v>49</v>
      </c>
      <c r="H132" s="9" t="s">
        <v>392</v>
      </c>
    </row>
    <row r="133" customFormat="false" ht="15" hidden="false" customHeight="true" outlineLevel="0" collapsed="false">
      <c r="A133" s="8" t="s">
        <v>416</v>
      </c>
      <c r="B133" s="8" t="s">
        <v>302</v>
      </c>
      <c r="C133" s="8" t="s">
        <v>303</v>
      </c>
      <c r="D133" s="8" t="s">
        <v>291</v>
      </c>
      <c r="E133" s="8" t="s">
        <v>292</v>
      </c>
      <c r="F133" s="8" t="s">
        <v>429</v>
      </c>
      <c r="G133" s="8" t="s">
        <v>110</v>
      </c>
      <c r="H133" s="9"/>
    </row>
    <row r="134" customFormat="false" ht="15" hidden="false" customHeight="true" outlineLevel="0" collapsed="false">
      <c r="A134" s="8" t="s">
        <v>416</v>
      </c>
      <c r="B134" s="8" t="s">
        <v>302</v>
      </c>
      <c r="C134" s="8" t="s">
        <v>334</v>
      </c>
      <c r="D134" s="8" t="s">
        <v>371</v>
      </c>
      <c r="E134" s="8" t="s">
        <v>336</v>
      </c>
      <c r="F134" s="8" t="s">
        <v>337</v>
      </c>
      <c r="G134" s="8" t="s">
        <v>110</v>
      </c>
      <c r="H134" s="9"/>
    </row>
    <row r="135" customFormat="false" ht="15" hidden="false" customHeight="true" outlineLevel="0" collapsed="false">
      <c r="A135" s="8" t="s">
        <v>416</v>
      </c>
      <c r="B135" s="8" t="s">
        <v>302</v>
      </c>
      <c r="C135" s="8" t="s">
        <v>334</v>
      </c>
      <c r="D135" s="8" t="s">
        <v>430</v>
      </c>
      <c r="E135" s="8" t="s">
        <v>431</v>
      </c>
      <c r="F135" s="8" t="s">
        <v>337</v>
      </c>
      <c r="G135" s="8" t="s">
        <v>110</v>
      </c>
      <c r="H135" s="9" t="s">
        <v>432</v>
      </c>
    </row>
    <row r="136" customFormat="false" ht="15" hidden="false" customHeight="true" outlineLevel="0" collapsed="false">
      <c r="A136" s="8" t="s">
        <v>416</v>
      </c>
      <c r="B136" s="8" t="s">
        <v>302</v>
      </c>
      <c r="C136" s="8" t="s">
        <v>334</v>
      </c>
      <c r="D136" s="8" t="s">
        <v>433</v>
      </c>
      <c r="E136" s="8" t="s">
        <v>336</v>
      </c>
      <c r="F136" s="8" t="s">
        <v>337</v>
      </c>
      <c r="G136" s="8" t="s">
        <v>110</v>
      </c>
      <c r="H136" s="9"/>
    </row>
    <row r="137" customFormat="false" ht="15" hidden="false" customHeight="true" outlineLevel="0" collapsed="false">
      <c r="A137" s="8" t="s">
        <v>416</v>
      </c>
      <c r="B137" s="8" t="s">
        <v>302</v>
      </c>
      <c r="C137" s="8" t="s">
        <v>303</v>
      </c>
      <c r="D137" s="8" t="s">
        <v>45</v>
      </c>
      <c r="E137" s="8" t="s">
        <v>46</v>
      </c>
      <c r="F137" s="8" t="s">
        <v>297</v>
      </c>
      <c r="G137" s="8" t="s">
        <v>44</v>
      </c>
      <c r="H137" s="9" t="s">
        <v>428</v>
      </c>
    </row>
    <row r="138" customFormat="false" ht="15" hidden="false" customHeight="true" outlineLevel="0" collapsed="false">
      <c r="A138" s="8" t="s">
        <v>416</v>
      </c>
      <c r="B138" s="8" t="s">
        <v>302</v>
      </c>
      <c r="C138" s="8" t="s">
        <v>303</v>
      </c>
      <c r="D138" s="8" t="s">
        <v>52</v>
      </c>
      <c r="E138" s="8" t="s">
        <v>53</v>
      </c>
      <c r="F138" s="8" t="s">
        <v>297</v>
      </c>
      <c r="G138" s="8" t="s">
        <v>49</v>
      </c>
      <c r="H138" s="9" t="s">
        <v>392</v>
      </c>
    </row>
    <row r="139" customFormat="false" ht="15" hidden="false" customHeight="true" outlineLevel="0" collapsed="false">
      <c r="A139" s="8" t="s">
        <v>416</v>
      </c>
      <c r="B139" s="8" t="s">
        <v>302</v>
      </c>
      <c r="C139" s="8" t="s">
        <v>303</v>
      </c>
      <c r="D139" s="8" t="s">
        <v>102</v>
      </c>
      <c r="E139" s="8" t="s">
        <v>103</v>
      </c>
      <c r="F139" s="8" t="s">
        <v>297</v>
      </c>
      <c r="G139" s="8" t="s">
        <v>49</v>
      </c>
      <c r="H139" s="9"/>
    </row>
    <row r="140" customFormat="false" ht="15" hidden="false" customHeight="true" outlineLevel="0" collapsed="false">
      <c r="A140" s="8" t="s">
        <v>416</v>
      </c>
      <c r="B140" s="8" t="s">
        <v>302</v>
      </c>
      <c r="C140" s="8" t="s">
        <v>303</v>
      </c>
      <c r="D140" s="8" t="s">
        <v>382</v>
      </c>
      <c r="E140" s="8" t="s">
        <v>346</v>
      </c>
      <c r="F140" s="8" t="s">
        <v>374</v>
      </c>
      <c r="G140" s="8" t="s">
        <v>110</v>
      </c>
      <c r="H140" s="9"/>
    </row>
    <row r="141" customFormat="false" ht="15" hidden="false" customHeight="true" outlineLevel="0" collapsed="false">
      <c r="A141" s="8" t="s">
        <v>416</v>
      </c>
      <c r="B141" s="8" t="s">
        <v>318</v>
      </c>
      <c r="C141" s="8" t="s">
        <v>290</v>
      </c>
      <c r="D141" s="8" t="s">
        <v>45</v>
      </c>
      <c r="E141" s="8" t="s">
        <v>46</v>
      </c>
      <c r="F141" s="8" t="s">
        <v>297</v>
      </c>
      <c r="G141" s="8" t="s">
        <v>44</v>
      </c>
      <c r="H141" s="9" t="s">
        <v>434</v>
      </c>
    </row>
    <row r="142" customFormat="false" ht="15" hidden="false" customHeight="true" outlineLevel="0" collapsed="false">
      <c r="A142" s="8" t="s">
        <v>416</v>
      </c>
      <c r="B142" s="8" t="s">
        <v>318</v>
      </c>
      <c r="C142" s="8" t="s">
        <v>290</v>
      </c>
      <c r="D142" s="8" t="s">
        <v>90</v>
      </c>
      <c r="E142" s="8" t="s">
        <v>91</v>
      </c>
      <c r="F142" s="8" t="s">
        <v>297</v>
      </c>
      <c r="G142" s="8" t="s">
        <v>44</v>
      </c>
      <c r="H142" s="9" t="s">
        <v>435</v>
      </c>
    </row>
    <row r="143" customFormat="false" ht="15" hidden="false" customHeight="true" outlineLevel="0" collapsed="false">
      <c r="A143" s="8" t="s">
        <v>416</v>
      </c>
      <c r="B143" s="8" t="s">
        <v>318</v>
      </c>
      <c r="C143" s="8" t="s">
        <v>290</v>
      </c>
      <c r="D143" s="8" t="s">
        <v>62</v>
      </c>
      <c r="E143" s="8" t="s">
        <v>63</v>
      </c>
      <c r="F143" s="8" t="s">
        <v>297</v>
      </c>
      <c r="G143" s="8" t="s">
        <v>49</v>
      </c>
      <c r="H143" s="9"/>
    </row>
    <row r="144" customFormat="false" ht="15" hidden="false" customHeight="true" outlineLevel="0" collapsed="false">
      <c r="A144" s="8" t="s">
        <v>416</v>
      </c>
      <c r="B144" s="8" t="s">
        <v>318</v>
      </c>
      <c r="C144" s="8" t="s">
        <v>290</v>
      </c>
      <c r="D144" s="8" t="s">
        <v>42</v>
      </c>
      <c r="E144" s="8" t="s">
        <v>43</v>
      </c>
      <c r="F144" s="8" t="s">
        <v>297</v>
      </c>
      <c r="G144" s="8" t="s">
        <v>44</v>
      </c>
      <c r="H144" s="9" t="s">
        <v>434</v>
      </c>
    </row>
    <row r="145" customFormat="false" ht="15" hidden="false" customHeight="true" outlineLevel="0" collapsed="false">
      <c r="A145" s="8" t="s">
        <v>416</v>
      </c>
      <c r="B145" s="8" t="s">
        <v>318</v>
      </c>
      <c r="C145" s="8" t="s">
        <v>290</v>
      </c>
      <c r="D145" s="8" t="s">
        <v>121</v>
      </c>
      <c r="E145" s="8" t="s">
        <v>122</v>
      </c>
      <c r="F145" s="8" t="s">
        <v>297</v>
      </c>
      <c r="G145" s="8" t="s">
        <v>49</v>
      </c>
      <c r="H145" s="9"/>
    </row>
    <row r="146" customFormat="false" ht="15" hidden="false" customHeight="true" outlineLevel="0" collapsed="false">
      <c r="A146" s="8" t="s">
        <v>416</v>
      </c>
      <c r="B146" s="8" t="s">
        <v>318</v>
      </c>
      <c r="C146" s="8" t="s">
        <v>290</v>
      </c>
      <c r="D146" s="8" t="s">
        <v>86</v>
      </c>
      <c r="E146" s="8" t="s">
        <v>87</v>
      </c>
      <c r="F146" s="8" t="s">
        <v>297</v>
      </c>
      <c r="G146" s="8" t="s">
        <v>44</v>
      </c>
      <c r="H146" s="9" t="s">
        <v>392</v>
      </c>
    </row>
    <row r="147" customFormat="false" ht="15" hidden="false" customHeight="true" outlineLevel="0" collapsed="false">
      <c r="A147" s="8" t="s">
        <v>416</v>
      </c>
      <c r="B147" s="8" t="s">
        <v>318</v>
      </c>
      <c r="C147" s="8" t="s">
        <v>290</v>
      </c>
      <c r="D147" s="8" t="s">
        <v>149</v>
      </c>
      <c r="E147" s="8" t="s">
        <v>150</v>
      </c>
      <c r="F147" s="8" t="s">
        <v>297</v>
      </c>
      <c r="G147" s="8" t="s">
        <v>44</v>
      </c>
      <c r="H147" s="9"/>
    </row>
    <row r="148" customFormat="false" ht="15" hidden="false" customHeight="true" outlineLevel="0" collapsed="false">
      <c r="A148" s="8" t="s">
        <v>416</v>
      </c>
      <c r="B148" s="8" t="s">
        <v>318</v>
      </c>
      <c r="C148" s="8" t="s">
        <v>290</v>
      </c>
      <c r="D148" s="8" t="s">
        <v>436</v>
      </c>
      <c r="E148" s="8"/>
      <c r="F148" s="8" t="s">
        <v>297</v>
      </c>
      <c r="G148" s="8" t="s">
        <v>49</v>
      </c>
      <c r="H148" s="9" t="s">
        <v>437</v>
      </c>
    </row>
    <row r="149" customFormat="false" ht="15" hidden="false" customHeight="true" outlineLevel="0" collapsed="false">
      <c r="A149" s="8" t="s">
        <v>416</v>
      </c>
      <c r="B149" s="8" t="s">
        <v>318</v>
      </c>
      <c r="C149" s="8" t="s">
        <v>381</v>
      </c>
      <c r="D149" s="8" t="s">
        <v>382</v>
      </c>
      <c r="E149" s="8" t="s">
        <v>346</v>
      </c>
      <c r="F149" s="8" t="s">
        <v>374</v>
      </c>
      <c r="G149" s="8" t="s">
        <v>110</v>
      </c>
      <c r="H149" s="9"/>
    </row>
    <row r="150" customFormat="false" ht="15" hidden="false" customHeight="true" outlineLevel="0" collapsed="false">
      <c r="A150" s="8" t="s">
        <v>416</v>
      </c>
      <c r="B150" s="8" t="s">
        <v>318</v>
      </c>
      <c r="C150" s="8" t="s">
        <v>381</v>
      </c>
      <c r="D150" s="8" t="s">
        <v>291</v>
      </c>
      <c r="E150" s="8" t="s">
        <v>292</v>
      </c>
      <c r="F150" s="8" t="s">
        <v>374</v>
      </c>
      <c r="G150" s="8" t="s">
        <v>110</v>
      </c>
      <c r="H150" s="9"/>
    </row>
    <row r="151" customFormat="false" ht="15" hidden="false" customHeight="true" outlineLevel="0" collapsed="false">
      <c r="A151" s="8" t="s">
        <v>416</v>
      </c>
      <c r="B151" s="8" t="s">
        <v>318</v>
      </c>
      <c r="C151" s="8" t="s">
        <v>381</v>
      </c>
      <c r="D151" s="8" t="s">
        <v>438</v>
      </c>
      <c r="E151" s="8" t="s">
        <v>439</v>
      </c>
      <c r="F151" s="8" t="s">
        <v>440</v>
      </c>
      <c r="G151" s="8" t="s">
        <v>110</v>
      </c>
      <c r="H151" s="9"/>
    </row>
    <row r="152" customFormat="false" ht="21.75" hidden="false" customHeight="true" outlineLevel="0" collapsed="false">
      <c r="A152" s="8" t="s">
        <v>416</v>
      </c>
      <c r="B152" s="8" t="s">
        <v>318</v>
      </c>
      <c r="C152" s="8" t="s">
        <v>381</v>
      </c>
      <c r="D152" s="8" t="s">
        <v>441</v>
      </c>
      <c r="E152" s="8" t="s">
        <v>442</v>
      </c>
      <c r="F152" s="8" t="s">
        <v>443</v>
      </c>
      <c r="G152" s="8" t="s">
        <v>110</v>
      </c>
      <c r="H152" s="9" t="s">
        <v>444</v>
      </c>
    </row>
    <row r="153" customFormat="false" ht="15" hidden="false" customHeight="true" outlineLevel="0" collapsed="false">
      <c r="A153" s="8" t="s">
        <v>416</v>
      </c>
      <c r="B153" s="8" t="s">
        <v>318</v>
      </c>
      <c r="C153" s="8" t="s">
        <v>386</v>
      </c>
      <c r="D153" s="8" t="s">
        <v>319</v>
      </c>
      <c r="E153" s="8" t="s">
        <v>320</v>
      </c>
      <c r="F153" s="8" t="s">
        <v>321</v>
      </c>
      <c r="G153" s="8" t="s">
        <v>49</v>
      </c>
      <c r="H153" s="9" t="s">
        <v>392</v>
      </c>
    </row>
    <row r="154" customFormat="false" ht="15" hidden="false" customHeight="true" outlineLevel="0" collapsed="false">
      <c r="A154" s="8" t="s">
        <v>416</v>
      </c>
      <c r="B154" s="8" t="s">
        <v>318</v>
      </c>
      <c r="C154" s="8" t="s">
        <v>386</v>
      </c>
      <c r="D154" s="8" t="s">
        <v>282</v>
      </c>
      <c r="E154" s="8" t="s">
        <v>283</v>
      </c>
      <c r="F154" s="8" t="s">
        <v>284</v>
      </c>
      <c r="G154" s="8" t="s">
        <v>110</v>
      </c>
      <c r="H154" s="9"/>
    </row>
    <row r="155" customFormat="false" ht="21.75" hidden="false" customHeight="true" outlineLevel="0" collapsed="false">
      <c r="A155" s="8" t="s">
        <v>416</v>
      </c>
      <c r="B155" s="8" t="s">
        <v>318</v>
      </c>
      <c r="C155" s="8" t="s">
        <v>386</v>
      </c>
      <c r="D155" s="8" t="s">
        <v>445</v>
      </c>
      <c r="E155" s="8" t="s">
        <v>55</v>
      </c>
      <c r="F155" s="8" t="s">
        <v>297</v>
      </c>
      <c r="G155" s="8" t="s">
        <v>44</v>
      </c>
      <c r="H155" s="9" t="s">
        <v>446</v>
      </c>
    </row>
    <row r="156" customFormat="false" ht="15" hidden="false" customHeight="true" outlineLevel="0" collapsed="false">
      <c r="A156" s="8" t="s">
        <v>416</v>
      </c>
      <c r="B156" s="8" t="s">
        <v>318</v>
      </c>
      <c r="C156" s="8" t="s">
        <v>386</v>
      </c>
      <c r="D156" s="8" t="s">
        <v>83</v>
      </c>
      <c r="E156" s="8" t="s">
        <v>83</v>
      </c>
      <c r="F156" s="8" t="s">
        <v>389</v>
      </c>
      <c r="G156" s="8" t="s">
        <v>49</v>
      </c>
      <c r="H156" s="9"/>
    </row>
    <row r="157" customFormat="false" ht="15" hidden="false" customHeight="true" outlineLevel="0" collapsed="false">
      <c r="A157" s="8" t="s">
        <v>416</v>
      </c>
      <c r="B157" s="8" t="s">
        <v>318</v>
      </c>
      <c r="C157" s="8" t="s">
        <v>386</v>
      </c>
      <c r="D157" s="8" t="s">
        <v>397</v>
      </c>
      <c r="E157" s="8" t="s">
        <v>138</v>
      </c>
      <c r="F157" s="8" t="s">
        <v>304</v>
      </c>
      <c r="G157" s="8" t="s">
        <v>110</v>
      </c>
      <c r="H157" s="9"/>
    </row>
    <row r="158" customFormat="false" ht="15" hidden="false" customHeight="true" outlineLevel="0" collapsed="false">
      <c r="A158" s="8" t="s">
        <v>416</v>
      </c>
      <c r="B158" s="8" t="s">
        <v>318</v>
      </c>
      <c r="C158" s="8" t="s">
        <v>386</v>
      </c>
      <c r="D158" s="8" t="s">
        <v>447</v>
      </c>
      <c r="E158" s="8" t="s">
        <v>336</v>
      </c>
      <c r="F158" s="8" t="s">
        <v>337</v>
      </c>
      <c r="G158" s="8" t="s">
        <v>110</v>
      </c>
      <c r="H158" s="9"/>
    </row>
    <row r="159" customFormat="false" ht="15" hidden="false" customHeight="true" outlineLevel="0" collapsed="false">
      <c r="A159" s="8" t="s">
        <v>448</v>
      </c>
      <c r="B159" s="8" t="s">
        <v>280</v>
      </c>
      <c r="C159" s="8" t="s">
        <v>281</v>
      </c>
      <c r="D159" s="8" t="s">
        <v>76</v>
      </c>
      <c r="E159" s="8" t="s">
        <v>77</v>
      </c>
      <c r="F159" s="8" t="s">
        <v>297</v>
      </c>
      <c r="G159" s="8" t="s">
        <v>44</v>
      </c>
      <c r="H159" s="9" t="s">
        <v>449</v>
      </c>
    </row>
    <row r="160" customFormat="false" ht="15" hidden="false" customHeight="true" outlineLevel="0" collapsed="false">
      <c r="A160" s="8" t="s">
        <v>448</v>
      </c>
      <c r="B160" s="8" t="s">
        <v>280</v>
      </c>
      <c r="C160" s="8" t="s">
        <v>285</v>
      </c>
      <c r="D160" s="8" t="s">
        <v>56</v>
      </c>
      <c r="E160" s="8" t="s">
        <v>57</v>
      </c>
      <c r="F160" s="8" t="s">
        <v>297</v>
      </c>
      <c r="G160" s="8" t="s">
        <v>44</v>
      </c>
      <c r="H160" s="9" t="s">
        <v>418</v>
      </c>
    </row>
    <row r="161" customFormat="false" ht="15" hidden="false" customHeight="true" outlineLevel="0" collapsed="false">
      <c r="A161" s="8" t="s">
        <v>448</v>
      </c>
      <c r="B161" s="8" t="s">
        <v>280</v>
      </c>
      <c r="C161" s="8" t="s">
        <v>360</v>
      </c>
      <c r="D161" s="8" t="s">
        <v>64</v>
      </c>
      <c r="E161" s="8" t="s">
        <v>65</v>
      </c>
      <c r="F161" s="8" t="s">
        <v>297</v>
      </c>
      <c r="G161" s="8" t="s">
        <v>44</v>
      </c>
      <c r="H161" s="9" t="s">
        <v>422</v>
      </c>
    </row>
    <row r="162" customFormat="false" ht="15" hidden="false" customHeight="true" outlineLevel="0" collapsed="false">
      <c r="A162" s="8" t="s">
        <v>448</v>
      </c>
      <c r="B162" s="8" t="s">
        <v>280</v>
      </c>
      <c r="C162" s="8" t="s">
        <v>361</v>
      </c>
      <c r="D162" s="8" t="s">
        <v>60</v>
      </c>
      <c r="E162" s="8" t="s">
        <v>61</v>
      </c>
      <c r="F162" s="8" t="s">
        <v>297</v>
      </c>
      <c r="G162" s="8" t="s">
        <v>49</v>
      </c>
      <c r="H162" s="9" t="s">
        <v>405</v>
      </c>
    </row>
    <row r="163" customFormat="false" ht="15" hidden="false" customHeight="true" outlineLevel="0" collapsed="false">
      <c r="A163" s="8" t="s">
        <v>448</v>
      </c>
      <c r="B163" s="8" t="s">
        <v>280</v>
      </c>
      <c r="C163" s="8" t="s">
        <v>362</v>
      </c>
      <c r="D163" s="8" t="s">
        <v>151</v>
      </c>
      <c r="E163" s="8" t="s">
        <v>152</v>
      </c>
      <c r="F163" s="8" t="s">
        <v>297</v>
      </c>
      <c r="G163" s="8" t="s">
        <v>44</v>
      </c>
      <c r="H163" s="9" t="s">
        <v>417</v>
      </c>
    </row>
    <row r="164" customFormat="false" ht="15" hidden="false" customHeight="true" outlineLevel="0" collapsed="false">
      <c r="A164" s="8" t="s">
        <v>448</v>
      </c>
      <c r="B164" s="8" t="s">
        <v>280</v>
      </c>
      <c r="C164" s="8" t="s">
        <v>420</v>
      </c>
      <c r="D164" s="8" t="s">
        <v>70</v>
      </c>
      <c r="E164" s="8" t="s">
        <v>71</v>
      </c>
      <c r="F164" s="8" t="s">
        <v>297</v>
      </c>
      <c r="G164" s="8" t="s">
        <v>44</v>
      </c>
      <c r="H164" s="9" t="s">
        <v>450</v>
      </c>
    </row>
    <row r="165" customFormat="false" ht="15" hidden="false" customHeight="true" outlineLevel="0" collapsed="false">
      <c r="A165" s="8" t="s">
        <v>448</v>
      </c>
      <c r="B165" s="8" t="s">
        <v>280</v>
      </c>
      <c r="C165" s="8" t="s">
        <v>364</v>
      </c>
      <c r="D165" s="8" t="s">
        <v>324</v>
      </c>
      <c r="E165" s="8" t="s">
        <v>325</v>
      </c>
      <c r="F165" s="8" t="s">
        <v>368</v>
      </c>
      <c r="G165" s="8" t="s">
        <v>110</v>
      </c>
      <c r="H165" s="9"/>
    </row>
    <row r="166" customFormat="false" ht="15" hidden="false" customHeight="true" outlineLevel="0" collapsed="false">
      <c r="A166" s="8" t="s">
        <v>448</v>
      </c>
      <c r="B166" s="8" t="s">
        <v>280</v>
      </c>
      <c r="C166" s="8" t="s">
        <v>364</v>
      </c>
      <c r="D166" s="8" t="s">
        <v>451</v>
      </c>
      <c r="E166" s="8" t="s">
        <v>452</v>
      </c>
      <c r="F166" s="8" t="s">
        <v>453</v>
      </c>
      <c r="G166" s="8" t="s">
        <v>110</v>
      </c>
      <c r="H166" s="9"/>
    </row>
    <row r="167" customFormat="false" ht="15" hidden="false" customHeight="true" outlineLevel="0" collapsed="false">
      <c r="A167" s="8" t="s">
        <v>448</v>
      </c>
      <c r="B167" s="8" t="s">
        <v>280</v>
      </c>
      <c r="C167" s="8" t="s">
        <v>364</v>
      </c>
      <c r="D167" s="8" t="s">
        <v>454</v>
      </c>
      <c r="E167" s="8" t="s">
        <v>320</v>
      </c>
      <c r="F167" s="8" t="s">
        <v>321</v>
      </c>
      <c r="G167" s="8" t="s">
        <v>49</v>
      </c>
      <c r="H167" s="9" t="s">
        <v>455</v>
      </c>
    </row>
    <row r="168" customFormat="false" ht="15" hidden="false" customHeight="true" outlineLevel="0" collapsed="false">
      <c r="A168" s="8" t="s">
        <v>448</v>
      </c>
      <c r="B168" s="8" t="s">
        <v>289</v>
      </c>
      <c r="C168" s="8" t="s">
        <v>290</v>
      </c>
      <c r="D168" s="8" t="s">
        <v>42</v>
      </c>
      <c r="E168" s="8" t="s">
        <v>43</v>
      </c>
      <c r="F168" s="8" t="s">
        <v>297</v>
      </c>
      <c r="G168" s="8" t="s">
        <v>44</v>
      </c>
      <c r="H168" s="9" t="s">
        <v>456</v>
      </c>
    </row>
    <row r="169" customFormat="false" ht="15" hidden="false" customHeight="true" outlineLevel="0" collapsed="false">
      <c r="A169" s="8" t="s">
        <v>448</v>
      </c>
      <c r="B169" s="8" t="s">
        <v>289</v>
      </c>
      <c r="C169" s="8" t="s">
        <v>290</v>
      </c>
      <c r="D169" s="8" t="s">
        <v>80</v>
      </c>
      <c r="E169" s="8" t="s">
        <v>81</v>
      </c>
      <c r="F169" s="8" t="s">
        <v>297</v>
      </c>
      <c r="G169" s="8" t="s">
        <v>49</v>
      </c>
      <c r="H169" s="9" t="s">
        <v>457</v>
      </c>
    </row>
    <row r="170" customFormat="false" ht="15" hidden="false" customHeight="true" outlineLevel="0" collapsed="false">
      <c r="A170" s="8" t="s">
        <v>448</v>
      </c>
      <c r="B170" s="8" t="s">
        <v>289</v>
      </c>
      <c r="C170" s="8" t="s">
        <v>290</v>
      </c>
      <c r="D170" s="8" t="s">
        <v>458</v>
      </c>
      <c r="E170" s="8" t="s">
        <v>292</v>
      </c>
      <c r="F170" s="8" t="s">
        <v>374</v>
      </c>
      <c r="G170" s="8" t="s">
        <v>110</v>
      </c>
      <c r="H170" s="9"/>
    </row>
    <row r="171" customFormat="false" ht="15" hidden="false" customHeight="true" outlineLevel="0" collapsed="false">
      <c r="A171" s="8" t="s">
        <v>448</v>
      </c>
      <c r="B171" s="8" t="s">
        <v>289</v>
      </c>
      <c r="C171" s="8" t="s">
        <v>290</v>
      </c>
      <c r="D171" s="8" t="s">
        <v>52</v>
      </c>
      <c r="E171" s="8" t="s">
        <v>53</v>
      </c>
      <c r="F171" s="8" t="s">
        <v>297</v>
      </c>
      <c r="G171" s="8" t="s">
        <v>49</v>
      </c>
      <c r="H171" s="9" t="s">
        <v>459</v>
      </c>
    </row>
    <row r="172" customFormat="false" ht="15" hidden="false" customHeight="true" outlineLevel="0" collapsed="false">
      <c r="A172" s="8" t="s">
        <v>448</v>
      </c>
      <c r="B172" s="8" t="s">
        <v>289</v>
      </c>
      <c r="C172" s="8" t="s">
        <v>290</v>
      </c>
      <c r="D172" s="8" t="s">
        <v>447</v>
      </c>
      <c r="E172" s="8" t="s">
        <v>336</v>
      </c>
      <c r="F172" s="8" t="s">
        <v>337</v>
      </c>
      <c r="G172" s="8" t="s">
        <v>110</v>
      </c>
      <c r="H172" s="9" t="s">
        <v>460</v>
      </c>
    </row>
    <row r="173" customFormat="false" ht="15" hidden="false" customHeight="true" outlineLevel="0" collapsed="false">
      <c r="A173" s="8" t="s">
        <v>448</v>
      </c>
      <c r="B173" s="8" t="s">
        <v>289</v>
      </c>
      <c r="C173" s="8" t="s">
        <v>364</v>
      </c>
      <c r="D173" s="8" t="s">
        <v>82</v>
      </c>
      <c r="E173" s="8" t="s">
        <v>83</v>
      </c>
      <c r="F173" s="8" t="s">
        <v>297</v>
      </c>
      <c r="G173" s="8" t="s">
        <v>49</v>
      </c>
      <c r="H173" s="9" t="s">
        <v>461</v>
      </c>
    </row>
    <row r="174" customFormat="false" ht="15" hidden="false" customHeight="true" outlineLevel="0" collapsed="false">
      <c r="A174" s="8" t="s">
        <v>448</v>
      </c>
      <c r="B174" s="8" t="s">
        <v>289</v>
      </c>
      <c r="C174" s="8" t="s">
        <v>364</v>
      </c>
      <c r="D174" s="8" t="s">
        <v>462</v>
      </c>
      <c r="E174" s="8" t="s">
        <v>67</v>
      </c>
      <c r="F174" s="8" t="s">
        <v>297</v>
      </c>
      <c r="G174" s="8" t="s">
        <v>49</v>
      </c>
      <c r="H174" s="9" t="s">
        <v>463</v>
      </c>
    </row>
    <row r="175" customFormat="false" ht="15" hidden="false" customHeight="true" outlineLevel="0" collapsed="false">
      <c r="A175" s="8" t="s">
        <v>448</v>
      </c>
      <c r="B175" s="8" t="s">
        <v>289</v>
      </c>
      <c r="C175" s="8" t="s">
        <v>364</v>
      </c>
      <c r="D175" s="8" t="s">
        <v>47</v>
      </c>
      <c r="E175" s="8" t="s">
        <v>48</v>
      </c>
      <c r="F175" s="8" t="s">
        <v>297</v>
      </c>
      <c r="G175" s="8" t="s">
        <v>49</v>
      </c>
      <c r="H175" s="9"/>
    </row>
    <row r="176" customFormat="false" ht="15" hidden="false" customHeight="true" outlineLevel="0" collapsed="false">
      <c r="A176" s="8" t="s">
        <v>448</v>
      </c>
      <c r="B176" s="8" t="s">
        <v>289</v>
      </c>
      <c r="C176" s="8" t="s">
        <v>299</v>
      </c>
      <c r="D176" s="8" t="s">
        <v>45</v>
      </c>
      <c r="E176" s="8" t="s">
        <v>46</v>
      </c>
      <c r="F176" s="8" t="s">
        <v>297</v>
      </c>
      <c r="G176" s="8" t="s">
        <v>44</v>
      </c>
      <c r="H176" s="9" t="s">
        <v>456</v>
      </c>
    </row>
    <row r="177" customFormat="false" ht="15" hidden="false" customHeight="true" outlineLevel="0" collapsed="false">
      <c r="A177" s="8" t="s">
        <v>448</v>
      </c>
      <c r="B177" s="8" t="s">
        <v>289</v>
      </c>
      <c r="C177" s="8" t="s">
        <v>299</v>
      </c>
      <c r="D177" s="8" t="s">
        <v>60</v>
      </c>
      <c r="E177" s="8" t="s">
        <v>61</v>
      </c>
      <c r="F177" s="8" t="s">
        <v>297</v>
      </c>
      <c r="G177" s="8" t="s">
        <v>49</v>
      </c>
      <c r="H177" s="9" t="s">
        <v>406</v>
      </c>
    </row>
    <row r="178" customFormat="false" ht="15" hidden="false" customHeight="true" outlineLevel="0" collapsed="false">
      <c r="A178" s="8" t="s">
        <v>448</v>
      </c>
      <c r="B178" s="8" t="s">
        <v>302</v>
      </c>
      <c r="C178" s="8" t="s">
        <v>303</v>
      </c>
      <c r="D178" s="8" t="s">
        <v>42</v>
      </c>
      <c r="E178" s="8" t="s">
        <v>43</v>
      </c>
      <c r="F178" s="8" t="s">
        <v>297</v>
      </c>
      <c r="G178" s="8" t="s">
        <v>44</v>
      </c>
      <c r="H178" s="9" t="s">
        <v>464</v>
      </c>
    </row>
    <row r="179" customFormat="false" ht="15" hidden="false" customHeight="true" outlineLevel="0" collapsed="false">
      <c r="A179" s="8" t="s">
        <v>448</v>
      </c>
      <c r="B179" s="8" t="s">
        <v>302</v>
      </c>
      <c r="C179" s="8" t="s">
        <v>303</v>
      </c>
      <c r="D179" s="8" t="s">
        <v>60</v>
      </c>
      <c r="E179" s="8" t="s">
        <v>61</v>
      </c>
      <c r="F179" s="8" t="s">
        <v>297</v>
      </c>
      <c r="G179" s="8" t="s">
        <v>49</v>
      </c>
      <c r="H179" s="9" t="s">
        <v>422</v>
      </c>
    </row>
    <row r="180" customFormat="false" ht="15" hidden="false" customHeight="true" outlineLevel="0" collapsed="false">
      <c r="A180" s="8" t="s">
        <v>448</v>
      </c>
      <c r="B180" s="8" t="s">
        <v>302</v>
      </c>
      <c r="C180" s="8" t="s">
        <v>303</v>
      </c>
      <c r="D180" s="8" t="s">
        <v>291</v>
      </c>
      <c r="E180" s="8" t="s">
        <v>292</v>
      </c>
      <c r="F180" s="8" t="s">
        <v>374</v>
      </c>
      <c r="G180" s="8" t="s">
        <v>110</v>
      </c>
      <c r="H180" s="9"/>
    </row>
    <row r="181" customFormat="false" ht="15" hidden="false" customHeight="true" outlineLevel="0" collapsed="false">
      <c r="A181" s="8" t="s">
        <v>448</v>
      </c>
      <c r="B181" s="8" t="s">
        <v>302</v>
      </c>
      <c r="C181" s="8" t="s">
        <v>303</v>
      </c>
      <c r="D181" s="8" t="s">
        <v>47</v>
      </c>
      <c r="E181" s="8" t="s">
        <v>48</v>
      </c>
      <c r="F181" s="8" t="s">
        <v>297</v>
      </c>
      <c r="G181" s="8" t="s">
        <v>49</v>
      </c>
      <c r="H181" s="9" t="s">
        <v>392</v>
      </c>
    </row>
    <row r="182" customFormat="false" ht="15" hidden="false" customHeight="true" outlineLevel="0" collapsed="false">
      <c r="A182" s="8" t="s">
        <v>448</v>
      </c>
      <c r="B182" s="8" t="s">
        <v>302</v>
      </c>
      <c r="C182" s="8" t="s">
        <v>303</v>
      </c>
      <c r="D182" s="8" t="s">
        <v>45</v>
      </c>
      <c r="E182" s="8" t="s">
        <v>46</v>
      </c>
      <c r="F182" s="8" t="s">
        <v>297</v>
      </c>
      <c r="G182" s="8" t="s">
        <v>44</v>
      </c>
      <c r="H182" s="9" t="s">
        <v>464</v>
      </c>
    </row>
    <row r="183" customFormat="false" ht="15" hidden="false" customHeight="true" outlineLevel="0" collapsed="false">
      <c r="A183" s="8" t="s">
        <v>448</v>
      </c>
      <c r="B183" s="8" t="s">
        <v>302</v>
      </c>
      <c r="C183" s="8" t="s">
        <v>303</v>
      </c>
      <c r="D183" s="8" t="s">
        <v>58</v>
      </c>
      <c r="E183" s="8" t="s">
        <v>59</v>
      </c>
      <c r="F183" s="8" t="s">
        <v>297</v>
      </c>
      <c r="G183" s="8" t="s">
        <v>44</v>
      </c>
      <c r="H183" s="9" t="s">
        <v>422</v>
      </c>
    </row>
    <row r="184" customFormat="false" ht="15" hidden="false" customHeight="true" outlineLevel="0" collapsed="false">
      <c r="A184" s="8" t="s">
        <v>448</v>
      </c>
      <c r="B184" s="8" t="s">
        <v>302</v>
      </c>
      <c r="C184" s="8" t="s">
        <v>303</v>
      </c>
      <c r="D184" s="8" t="s">
        <v>382</v>
      </c>
      <c r="E184" s="8" t="s">
        <v>346</v>
      </c>
      <c r="F184" s="8" t="s">
        <v>374</v>
      </c>
      <c r="G184" s="8" t="s">
        <v>110</v>
      </c>
      <c r="H184" s="9"/>
    </row>
    <row r="185" customFormat="false" ht="15" hidden="false" customHeight="true" outlineLevel="0" collapsed="false">
      <c r="A185" s="8" t="s">
        <v>448</v>
      </c>
      <c r="B185" s="8" t="s">
        <v>302</v>
      </c>
      <c r="C185" s="8" t="s">
        <v>303</v>
      </c>
      <c r="D185" s="8" t="s">
        <v>153</v>
      </c>
      <c r="E185" s="8" t="s">
        <v>154</v>
      </c>
      <c r="F185" s="8" t="s">
        <v>297</v>
      </c>
      <c r="G185" s="8" t="s">
        <v>49</v>
      </c>
      <c r="H185" s="9"/>
    </row>
    <row r="186" customFormat="false" ht="15" hidden="false" customHeight="true" outlineLevel="0" collapsed="false">
      <c r="A186" s="8" t="s">
        <v>448</v>
      </c>
      <c r="B186" s="8" t="s">
        <v>302</v>
      </c>
      <c r="C186" s="8" t="s">
        <v>303</v>
      </c>
      <c r="D186" s="8" t="s">
        <v>80</v>
      </c>
      <c r="E186" s="8" t="s">
        <v>81</v>
      </c>
      <c r="F186" s="8" t="s">
        <v>297</v>
      </c>
      <c r="G186" s="8" t="s">
        <v>49</v>
      </c>
      <c r="H186" s="9" t="s">
        <v>392</v>
      </c>
    </row>
    <row r="187" customFormat="false" ht="15" hidden="false" customHeight="true" outlineLevel="0" collapsed="false">
      <c r="A187" s="8" t="s">
        <v>448</v>
      </c>
      <c r="B187" s="8" t="s">
        <v>302</v>
      </c>
      <c r="C187" s="8" t="s">
        <v>303</v>
      </c>
      <c r="D187" s="8" t="s">
        <v>82</v>
      </c>
      <c r="E187" s="8" t="s">
        <v>83</v>
      </c>
      <c r="F187" s="8" t="s">
        <v>297</v>
      </c>
      <c r="G187" s="8" t="s">
        <v>49</v>
      </c>
      <c r="H187" s="9" t="s">
        <v>392</v>
      </c>
    </row>
    <row r="188" customFormat="false" ht="21.75" hidden="false" customHeight="true" outlineLevel="0" collapsed="false">
      <c r="A188" s="8" t="s">
        <v>448</v>
      </c>
      <c r="B188" s="8" t="s">
        <v>318</v>
      </c>
      <c r="C188" s="8" t="s">
        <v>290</v>
      </c>
      <c r="D188" s="8" t="s">
        <v>393</v>
      </c>
      <c r="E188" s="8" t="s">
        <v>99</v>
      </c>
      <c r="F188" s="8" t="s">
        <v>297</v>
      </c>
      <c r="G188" s="8" t="s">
        <v>49</v>
      </c>
      <c r="H188" s="9" t="s">
        <v>465</v>
      </c>
    </row>
    <row r="189" customFormat="false" ht="15" hidden="false" customHeight="true" outlineLevel="0" collapsed="false">
      <c r="A189" s="8" t="s">
        <v>448</v>
      </c>
      <c r="B189" s="8" t="s">
        <v>318</v>
      </c>
      <c r="C189" s="8" t="s">
        <v>290</v>
      </c>
      <c r="D189" s="8" t="s">
        <v>445</v>
      </c>
      <c r="E189" s="8" t="s">
        <v>55</v>
      </c>
      <c r="F189" s="8" t="s">
        <v>297</v>
      </c>
      <c r="G189" s="8" t="s">
        <v>44</v>
      </c>
      <c r="H189" s="9" t="s">
        <v>422</v>
      </c>
    </row>
    <row r="190" customFormat="false" ht="15" hidden="false" customHeight="true" outlineLevel="0" collapsed="false">
      <c r="A190" s="8" t="s">
        <v>448</v>
      </c>
      <c r="B190" s="8" t="s">
        <v>318</v>
      </c>
      <c r="C190" s="8" t="s">
        <v>290</v>
      </c>
      <c r="D190" s="8" t="s">
        <v>45</v>
      </c>
      <c r="E190" s="8" t="s">
        <v>46</v>
      </c>
      <c r="F190" s="8" t="s">
        <v>297</v>
      </c>
      <c r="G190" s="8" t="s">
        <v>44</v>
      </c>
      <c r="H190" s="9" t="s">
        <v>466</v>
      </c>
    </row>
    <row r="191" customFormat="false" ht="15" hidden="false" customHeight="true" outlineLevel="0" collapsed="false">
      <c r="A191" s="8" t="s">
        <v>448</v>
      </c>
      <c r="B191" s="8" t="s">
        <v>318</v>
      </c>
      <c r="C191" s="8" t="s">
        <v>290</v>
      </c>
      <c r="D191" s="8" t="s">
        <v>62</v>
      </c>
      <c r="E191" s="8" t="s">
        <v>63</v>
      </c>
      <c r="F191" s="8" t="s">
        <v>297</v>
      </c>
      <c r="G191" s="8" t="s">
        <v>49</v>
      </c>
      <c r="H191" s="9" t="s">
        <v>392</v>
      </c>
    </row>
    <row r="192" customFormat="false" ht="15" hidden="false" customHeight="true" outlineLevel="0" collapsed="false">
      <c r="A192" s="8" t="s">
        <v>448</v>
      </c>
      <c r="B192" s="8" t="s">
        <v>318</v>
      </c>
      <c r="C192" s="8" t="s">
        <v>290</v>
      </c>
      <c r="D192" s="8" t="s">
        <v>86</v>
      </c>
      <c r="E192" s="8" t="s">
        <v>87</v>
      </c>
      <c r="F192" s="8" t="s">
        <v>297</v>
      </c>
      <c r="G192" s="8" t="s">
        <v>44</v>
      </c>
      <c r="H192" s="9" t="s">
        <v>405</v>
      </c>
    </row>
    <row r="193" customFormat="false" ht="15" hidden="false" customHeight="true" outlineLevel="0" collapsed="false">
      <c r="A193" s="8" t="s">
        <v>448</v>
      </c>
      <c r="B193" s="8" t="s">
        <v>318</v>
      </c>
      <c r="C193" s="8" t="s">
        <v>290</v>
      </c>
      <c r="D193" s="8" t="s">
        <v>42</v>
      </c>
      <c r="E193" s="8" t="s">
        <v>43</v>
      </c>
      <c r="F193" s="8" t="s">
        <v>297</v>
      </c>
      <c r="G193" s="8" t="s">
        <v>44</v>
      </c>
      <c r="H193" s="9" t="s">
        <v>466</v>
      </c>
    </row>
    <row r="194" customFormat="false" ht="15" hidden="false" customHeight="true" outlineLevel="0" collapsed="false">
      <c r="A194" s="8" t="s">
        <v>448</v>
      </c>
      <c r="B194" s="8" t="s">
        <v>318</v>
      </c>
      <c r="C194" s="8" t="s">
        <v>290</v>
      </c>
      <c r="D194" s="8" t="s">
        <v>155</v>
      </c>
      <c r="E194" s="8" t="s">
        <v>156</v>
      </c>
      <c r="F194" s="8" t="s">
        <v>297</v>
      </c>
      <c r="G194" s="8" t="s">
        <v>44</v>
      </c>
      <c r="H194" s="9" t="s">
        <v>467</v>
      </c>
    </row>
    <row r="195" customFormat="false" ht="15" hidden="false" customHeight="true" outlineLevel="0" collapsed="false">
      <c r="A195" s="8" t="s">
        <v>448</v>
      </c>
      <c r="B195" s="8" t="s">
        <v>318</v>
      </c>
      <c r="C195" s="8" t="s">
        <v>290</v>
      </c>
      <c r="D195" s="8" t="s">
        <v>157</v>
      </c>
      <c r="E195" s="8" t="s">
        <v>158</v>
      </c>
      <c r="F195" s="8" t="s">
        <v>297</v>
      </c>
      <c r="G195" s="8" t="s">
        <v>49</v>
      </c>
      <c r="H195" s="9"/>
    </row>
    <row r="196" customFormat="false" ht="15" hidden="false" customHeight="true" outlineLevel="0" collapsed="false">
      <c r="A196" s="8" t="s">
        <v>448</v>
      </c>
      <c r="B196" s="8" t="s">
        <v>318</v>
      </c>
      <c r="C196" s="8" t="s">
        <v>290</v>
      </c>
      <c r="D196" s="8" t="s">
        <v>123</v>
      </c>
      <c r="E196" s="8" t="s">
        <v>124</v>
      </c>
      <c r="F196" s="8" t="s">
        <v>297</v>
      </c>
      <c r="G196" s="8" t="s">
        <v>49</v>
      </c>
      <c r="H196" s="9" t="s">
        <v>468</v>
      </c>
    </row>
    <row r="197" customFormat="false" ht="15" hidden="false" customHeight="true" outlineLevel="0" collapsed="false">
      <c r="A197" s="8" t="s">
        <v>448</v>
      </c>
      <c r="B197" s="8" t="s">
        <v>318</v>
      </c>
      <c r="C197" s="8" t="s">
        <v>290</v>
      </c>
      <c r="D197" s="8" t="s">
        <v>159</v>
      </c>
      <c r="E197" s="8" t="s">
        <v>160</v>
      </c>
      <c r="F197" s="8" t="s">
        <v>297</v>
      </c>
      <c r="G197" s="8" t="s">
        <v>49</v>
      </c>
      <c r="H197" s="9" t="s">
        <v>469</v>
      </c>
    </row>
    <row r="198" customFormat="false" ht="15" hidden="false" customHeight="true" outlineLevel="0" collapsed="false">
      <c r="A198" s="8" t="s">
        <v>448</v>
      </c>
      <c r="B198" s="8" t="s">
        <v>318</v>
      </c>
      <c r="C198" s="8" t="s">
        <v>381</v>
      </c>
      <c r="D198" s="8" t="s">
        <v>291</v>
      </c>
      <c r="E198" s="8" t="s">
        <v>292</v>
      </c>
      <c r="F198" s="8" t="s">
        <v>374</v>
      </c>
      <c r="G198" s="8" t="s">
        <v>110</v>
      </c>
      <c r="H198" s="9"/>
    </row>
    <row r="199" customFormat="false" ht="15" hidden="false" customHeight="true" outlineLevel="0" collapsed="false">
      <c r="A199" s="8" t="s">
        <v>448</v>
      </c>
      <c r="B199" s="8" t="s">
        <v>318</v>
      </c>
      <c r="C199" s="8" t="s">
        <v>381</v>
      </c>
      <c r="D199" s="8" t="s">
        <v>382</v>
      </c>
      <c r="E199" s="8" t="s">
        <v>346</v>
      </c>
      <c r="F199" s="8" t="s">
        <v>374</v>
      </c>
      <c r="G199" s="8" t="s">
        <v>110</v>
      </c>
      <c r="H199" s="9"/>
    </row>
    <row r="200" customFormat="false" ht="15" hidden="false" customHeight="true" outlineLevel="0" collapsed="false">
      <c r="A200" s="8" t="s">
        <v>448</v>
      </c>
      <c r="B200" s="8" t="s">
        <v>318</v>
      </c>
      <c r="C200" s="8" t="s">
        <v>381</v>
      </c>
      <c r="D200" s="8" t="s">
        <v>441</v>
      </c>
      <c r="E200" s="8" t="s">
        <v>442</v>
      </c>
      <c r="F200" s="8" t="s">
        <v>443</v>
      </c>
      <c r="G200" s="8" t="s">
        <v>110</v>
      </c>
      <c r="H200" s="9" t="s">
        <v>392</v>
      </c>
    </row>
    <row r="201" customFormat="false" ht="15" hidden="false" customHeight="true" outlineLevel="0" collapsed="false">
      <c r="A201" s="8" t="s">
        <v>448</v>
      </c>
      <c r="B201" s="8" t="s">
        <v>318</v>
      </c>
      <c r="C201" s="8" t="s">
        <v>386</v>
      </c>
      <c r="D201" s="8" t="s">
        <v>470</v>
      </c>
      <c r="E201" s="8" t="s">
        <v>470</v>
      </c>
      <c r="F201" s="8" t="s">
        <v>389</v>
      </c>
      <c r="G201" s="8" t="s">
        <v>110</v>
      </c>
      <c r="H201" s="9"/>
    </row>
    <row r="202" customFormat="false" ht="15" hidden="false" customHeight="true" outlineLevel="0" collapsed="false">
      <c r="A202" s="8" t="s">
        <v>448</v>
      </c>
      <c r="B202" s="8" t="s">
        <v>318</v>
      </c>
      <c r="C202" s="8" t="s">
        <v>386</v>
      </c>
      <c r="D202" s="8" t="s">
        <v>282</v>
      </c>
      <c r="E202" s="8" t="s">
        <v>283</v>
      </c>
      <c r="F202" s="8" t="s">
        <v>284</v>
      </c>
      <c r="G202" s="8" t="s">
        <v>110</v>
      </c>
      <c r="H202" s="9"/>
    </row>
    <row r="203" customFormat="false" ht="15" hidden="false" customHeight="true" outlineLevel="0" collapsed="false">
      <c r="A203" s="8" t="s">
        <v>448</v>
      </c>
      <c r="B203" s="8" t="s">
        <v>318</v>
      </c>
      <c r="C203" s="8" t="s">
        <v>386</v>
      </c>
      <c r="D203" s="8" t="s">
        <v>471</v>
      </c>
      <c r="E203" s="8" t="s">
        <v>471</v>
      </c>
      <c r="F203" s="8" t="s">
        <v>472</v>
      </c>
      <c r="G203" s="8" t="s">
        <v>110</v>
      </c>
      <c r="H203" s="9"/>
    </row>
    <row r="204" customFormat="false" ht="15" hidden="false" customHeight="true" outlineLevel="0" collapsed="false">
      <c r="A204" s="8" t="s">
        <v>448</v>
      </c>
      <c r="B204" s="8" t="s">
        <v>318</v>
      </c>
      <c r="C204" s="8" t="s">
        <v>386</v>
      </c>
      <c r="D204" s="8" t="s">
        <v>371</v>
      </c>
      <c r="E204" s="8" t="s">
        <v>336</v>
      </c>
      <c r="F204" s="8" t="s">
        <v>337</v>
      </c>
      <c r="G204" s="8" t="s">
        <v>110</v>
      </c>
      <c r="H204" s="9"/>
    </row>
    <row r="205" customFormat="false" ht="15" hidden="false" customHeight="true" outlineLevel="0" collapsed="false">
      <c r="A205" s="8" t="s">
        <v>473</v>
      </c>
      <c r="B205" s="8" t="s">
        <v>318</v>
      </c>
      <c r="C205" s="8" t="s">
        <v>290</v>
      </c>
      <c r="D205" s="8" t="s">
        <v>45</v>
      </c>
      <c r="E205" s="8" t="s">
        <v>46</v>
      </c>
      <c r="F205" s="8" t="s">
        <v>297</v>
      </c>
      <c r="G205" s="8" t="s">
        <v>44</v>
      </c>
      <c r="H205" s="9" t="s">
        <v>474</v>
      </c>
    </row>
    <row r="206" customFormat="false" ht="15" hidden="false" customHeight="true" outlineLevel="0" collapsed="false">
      <c r="A206" s="8" t="s">
        <v>473</v>
      </c>
      <c r="B206" s="8" t="s">
        <v>318</v>
      </c>
      <c r="C206" s="8" t="s">
        <v>290</v>
      </c>
      <c r="D206" s="8" t="s">
        <v>54</v>
      </c>
      <c r="E206" s="8" t="s">
        <v>55</v>
      </c>
      <c r="F206" s="8" t="s">
        <v>297</v>
      </c>
      <c r="G206" s="8" t="s">
        <v>44</v>
      </c>
      <c r="H206" s="9" t="s">
        <v>475</v>
      </c>
    </row>
    <row r="207" customFormat="false" ht="15" hidden="false" customHeight="true" outlineLevel="0" collapsed="false">
      <c r="A207" s="8" t="s">
        <v>473</v>
      </c>
      <c r="B207" s="8" t="s">
        <v>318</v>
      </c>
      <c r="C207" s="8" t="s">
        <v>290</v>
      </c>
      <c r="D207" s="8" t="s">
        <v>98</v>
      </c>
      <c r="E207" s="8" t="s">
        <v>99</v>
      </c>
      <c r="F207" s="8" t="s">
        <v>297</v>
      </c>
      <c r="G207" s="8" t="s">
        <v>44</v>
      </c>
      <c r="H207" s="9" t="s">
        <v>476</v>
      </c>
    </row>
    <row r="208" customFormat="false" ht="15" hidden="false" customHeight="true" outlineLevel="0" collapsed="false">
      <c r="A208" s="8" t="s">
        <v>473</v>
      </c>
      <c r="B208" s="8" t="s">
        <v>318</v>
      </c>
      <c r="C208" s="8" t="s">
        <v>290</v>
      </c>
      <c r="D208" s="8" t="s">
        <v>68</v>
      </c>
      <c r="E208" s="8" t="s">
        <v>69</v>
      </c>
      <c r="F208" s="8" t="s">
        <v>297</v>
      </c>
      <c r="G208" s="8" t="s">
        <v>44</v>
      </c>
      <c r="H208" s="9" t="s">
        <v>477</v>
      </c>
    </row>
    <row r="209" customFormat="false" ht="15" hidden="false" customHeight="true" outlineLevel="0" collapsed="false">
      <c r="A209" s="8" t="s">
        <v>473</v>
      </c>
      <c r="B209" s="8" t="s">
        <v>318</v>
      </c>
      <c r="C209" s="8" t="s">
        <v>290</v>
      </c>
      <c r="D209" s="8" t="s">
        <v>82</v>
      </c>
      <c r="E209" s="8" t="s">
        <v>83</v>
      </c>
      <c r="F209" s="8" t="s">
        <v>297</v>
      </c>
      <c r="G209" s="8" t="s">
        <v>44</v>
      </c>
      <c r="H209" s="9" t="s">
        <v>478</v>
      </c>
    </row>
    <row r="210" customFormat="false" ht="15" hidden="false" customHeight="true" outlineLevel="0" collapsed="false">
      <c r="A210" s="8" t="s">
        <v>473</v>
      </c>
      <c r="B210" s="8" t="s">
        <v>318</v>
      </c>
      <c r="C210" s="8" t="s">
        <v>381</v>
      </c>
      <c r="D210" s="8" t="s">
        <v>382</v>
      </c>
      <c r="E210" s="8" t="s">
        <v>346</v>
      </c>
      <c r="F210" s="8" t="s">
        <v>374</v>
      </c>
      <c r="G210" s="8" t="s">
        <v>110</v>
      </c>
      <c r="H210" s="9"/>
    </row>
    <row r="211" customFormat="false" ht="15" hidden="false" customHeight="true" outlineLevel="0" collapsed="false">
      <c r="A211" s="8" t="s">
        <v>473</v>
      </c>
      <c r="B211" s="8" t="s">
        <v>318</v>
      </c>
      <c r="C211" s="8" t="s">
        <v>381</v>
      </c>
      <c r="D211" s="8" t="s">
        <v>479</v>
      </c>
      <c r="E211" s="8" t="s">
        <v>384</v>
      </c>
      <c r="F211" s="8" t="s">
        <v>480</v>
      </c>
      <c r="G211" s="8" t="s">
        <v>110</v>
      </c>
      <c r="H211" s="9" t="s">
        <v>481</v>
      </c>
    </row>
    <row r="212" customFormat="false" ht="15" hidden="false" customHeight="true" outlineLevel="0" collapsed="false">
      <c r="A212" s="8" t="s">
        <v>473</v>
      </c>
      <c r="B212" s="8" t="s">
        <v>318</v>
      </c>
      <c r="C212" s="8" t="s">
        <v>381</v>
      </c>
      <c r="D212" s="8" t="s">
        <v>291</v>
      </c>
      <c r="E212" s="8" t="s">
        <v>292</v>
      </c>
      <c r="F212" s="8" t="s">
        <v>374</v>
      </c>
      <c r="G212" s="8" t="s">
        <v>110</v>
      </c>
      <c r="H212" s="9" t="s">
        <v>482</v>
      </c>
    </row>
    <row r="213" customFormat="false" ht="15" hidden="false" customHeight="true" outlineLevel="0" collapsed="false">
      <c r="A213" s="8" t="s">
        <v>473</v>
      </c>
      <c r="B213" s="8" t="s">
        <v>280</v>
      </c>
      <c r="C213" s="8" t="s">
        <v>281</v>
      </c>
      <c r="D213" s="8" t="s">
        <v>84</v>
      </c>
      <c r="E213" s="8" t="s">
        <v>85</v>
      </c>
      <c r="F213" s="8" t="s">
        <v>297</v>
      </c>
      <c r="G213" s="8" t="s">
        <v>44</v>
      </c>
      <c r="H213" s="9" t="s">
        <v>392</v>
      </c>
    </row>
    <row r="214" customFormat="false" ht="21.75" hidden="false" customHeight="true" outlineLevel="0" collapsed="false">
      <c r="A214" s="8" t="s">
        <v>473</v>
      </c>
      <c r="B214" s="8" t="s">
        <v>280</v>
      </c>
      <c r="C214" s="8" t="s">
        <v>285</v>
      </c>
      <c r="D214" s="8" t="s">
        <v>161</v>
      </c>
      <c r="E214" s="8" t="s">
        <v>162</v>
      </c>
      <c r="F214" s="8" t="s">
        <v>297</v>
      </c>
      <c r="G214" s="8" t="s">
        <v>44</v>
      </c>
      <c r="H214" s="9" t="s">
        <v>483</v>
      </c>
    </row>
    <row r="215" customFormat="false" ht="15" hidden="false" customHeight="true" outlineLevel="0" collapsed="false">
      <c r="A215" s="8" t="s">
        <v>473</v>
      </c>
      <c r="B215" s="8" t="s">
        <v>280</v>
      </c>
      <c r="C215" s="8" t="s">
        <v>360</v>
      </c>
      <c r="D215" s="8" t="s">
        <v>74</v>
      </c>
      <c r="E215" s="8" t="s">
        <v>75</v>
      </c>
      <c r="F215" s="8" t="s">
        <v>297</v>
      </c>
      <c r="G215" s="8" t="s">
        <v>49</v>
      </c>
      <c r="H215" s="9" t="s">
        <v>484</v>
      </c>
    </row>
    <row r="216" customFormat="false" ht="21.75" hidden="false" customHeight="true" outlineLevel="0" collapsed="false">
      <c r="A216" s="8" t="s">
        <v>473</v>
      </c>
      <c r="B216" s="8" t="s">
        <v>280</v>
      </c>
      <c r="C216" s="8" t="s">
        <v>361</v>
      </c>
      <c r="D216" s="8" t="s">
        <v>163</v>
      </c>
      <c r="E216" s="8" t="s">
        <v>164</v>
      </c>
      <c r="F216" s="8" t="s">
        <v>300</v>
      </c>
      <c r="G216" s="8" t="s">
        <v>110</v>
      </c>
      <c r="H216" s="9" t="s">
        <v>485</v>
      </c>
    </row>
    <row r="217" customFormat="false" ht="15" hidden="false" customHeight="true" outlineLevel="0" collapsed="false">
      <c r="A217" s="8" t="s">
        <v>473</v>
      </c>
      <c r="B217" s="8" t="s">
        <v>280</v>
      </c>
      <c r="C217" s="8" t="s">
        <v>362</v>
      </c>
      <c r="D217" s="8" t="s">
        <v>125</v>
      </c>
      <c r="E217" s="8" t="s">
        <v>126</v>
      </c>
      <c r="F217" s="8" t="s">
        <v>300</v>
      </c>
      <c r="G217" s="8" t="s">
        <v>110</v>
      </c>
      <c r="H217" s="9" t="s">
        <v>486</v>
      </c>
    </row>
    <row r="218" customFormat="false" ht="15" hidden="false" customHeight="true" outlineLevel="0" collapsed="false">
      <c r="A218" s="8" t="s">
        <v>473</v>
      </c>
      <c r="B218" s="8" t="s">
        <v>280</v>
      </c>
      <c r="C218" s="8" t="s">
        <v>420</v>
      </c>
      <c r="D218" s="8" t="s">
        <v>165</v>
      </c>
      <c r="E218" s="8" t="s">
        <v>166</v>
      </c>
      <c r="F218" s="8" t="s">
        <v>300</v>
      </c>
      <c r="G218" s="8" t="s">
        <v>110</v>
      </c>
      <c r="H218" s="9" t="s">
        <v>486</v>
      </c>
    </row>
    <row r="219" customFormat="false" ht="15" hidden="false" customHeight="true" outlineLevel="0" collapsed="false">
      <c r="A219" s="8" t="s">
        <v>473</v>
      </c>
      <c r="B219" s="8" t="s">
        <v>280</v>
      </c>
      <c r="C219" s="8" t="s">
        <v>364</v>
      </c>
      <c r="D219" s="8" t="s">
        <v>324</v>
      </c>
      <c r="E219" s="8" t="s">
        <v>325</v>
      </c>
      <c r="F219" s="8" t="s">
        <v>368</v>
      </c>
      <c r="G219" s="8" t="s">
        <v>110</v>
      </c>
      <c r="H219" s="9"/>
    </row>
    <row r="220" customFormat="false" ht="15" hidden="false" customHeight="true" outlineLevel="0" collapsed="false">
      <c r="A220" s="8" t="s">
        <v>473</v>
      </c>
      <c r="B220" s="8" t="s">
        <v>289</v>
      </c>
      <c r="C220" s="8" t="s">
        <v>290</v>
      </c>
      <c r="D220" s="8" t="s">
        <v>42</v>
      </c>
      <c r="E220" s="8" t="s">
        <v>43</v>
      </c>
      <c r="F220" s="8" t="s">
        <v>297</v>
      </c>
      <c r="G220" s="8" t="s">
        <v>44</v>
      </c>
      <c r="H220" s="9" t="s">
        <v>487</v>
      </c>
    </row>
    <row r="221" customFormat="false" ht="15" hidden="false" customHeight="true" outlineLevel="0" collapsed="false">
      <c r="A221" s="8" t="s">
        <v>473</v>
      </c>
      <c r="B221" s="8" t="s">
        <v>289</v>
      </c>
      <c r="C221" s="8" t="s">
        <v>290</v>
      </c>
      <c r="D221" s="8" t="s">
        <v>113</v>
      </c>
      <c r="E221" s="8" t="s">
        <v>114</v>
      </c>
      <c r="F221" s="8" t="s">
        <v>297</v>
      </c>
      <c r="G221" s="8" t="s">
        <v>49</v>
      </c>
      <c r="H221" s="9" t="s">
        <v>392</v>
      </c>
    </row>
    <row r="222" customFormat="false" ht="15" hidden="false" customHeight="true" outlineLevel="0" collapsed="false">
      <c r="A222" s="8" t="s">
        <v>473</v>
      </c>
      <c r="B222" s="8" t="s">
        <v>289</v>
      </c>
      <c r="C222" s="8" t="s">
        <v>290</v>
      </c>
      <c r="D222" s="8" t="s">
        <v>52</v>
      </c>
      <c r="E222" s="8" t="s">
        <v>53</v>
      </c>
      <c r="F222" s="8" t="s">
        <v>297</v>
      </c>
      <c r="G222" s="8" t="s">
        <v>49</v>
      </c>
      <c r="H222" s="9" t="s">
        <v>406</v>
      </c>
    </row>
    <row r="223" customFormat="false" ht="15" hidden="false" customHeight="true" outlineLevel="0" collapsed="false">
      <c r="A223" s="8" t="s">
        <v>473</v>
      </c>
      <c r="B223" s="8" t="s">
        <v>289</v>
      </c>
      <c r="C223" s="8" t="s">
        <v>290</v>
      </c>
      <c r="D223" s="8" t="s">
        <v>74</v>
      </c>
      <c r="E223" s="8" t="s">
        <v>75</v>
      </c>
      <c r="F223" s="8" t="s">
        <v>297</v>
      </c>
      <c r="G223" s="8" t="s">
        <v>49</v>
      </c>
      <c r="H223" s="9" t="s">
        <v>488</v>
      </c>
    </row>
    <row r="224" customFormat="false" ht="15" hidden="false" customHeight="true" outlineLevel="0" collapsed="false">
      <c r="A224" s="8" t="s">
        <v>473</v>
      </c>
      <c r="B224" s="8" t="s">
        <v>289</v>
      </c>
      <c r="C224" s="8" t="s">
        <v>290</v>
      </c>
      <c r="D224" s="8" t="s">
        <v>447</v>
      </c>
      <c r="E224" s="8" t="s">
        <v>336</v>
      </c>
      <c r="F224" s="8" t="s">
        <v>337</v>
      </c>
      <c r="G224" s="8" t="s">
        <v>110</v>
      </c>
      <c r="H224" s="9" t="s">
        <v>489</v>
      </c>
    </row>
    <row r="225" customFormat="false" ht="21.75" hidden="false" customHeight="true" outlineLevel="0" collapsed="false">
      <c r="A225" s="8" t="s">
        <v>473</v>
      </c>
      <c r="B225" s="8" t="s">
        <v>289</v>
      </c>
      <c r="C225" s="8" t="s">
        <v>364</v>
      </c>
      <c r="D225" s="8" t="s">
        <v>78</v>
      </c>
      <c r="E225" s="8" t="s">
        <v>79</v>
      </c>
      <c r="F225" s="8" t="s">
        <v>297</v>
      </c>
      <c r="G225" s="8" t="s">
        <v>49</v>
      </c>
      <c r="H225" s="9" t="s">
        <v>490</v>
      </c>
    </row>
    <row r="226" customFormat="false" ht="15" hidden="false" customHeight="true" outlineLevel="0" collapsed="false">
      <c r="A226" s="8" t="s">
        <v>473</v>
      </c>
      <c r="B226" s="8" t="s">
        <v>289</v>
      </c>
      <c r="C226" s="8" t="s">
        <v>299</v>
      </c>
      <c r="D226" s="8" t="s">
        <v>45</v>
      </c>
      <c r="E226" s="8" t="s">
        <v>46</v>
      </c>
      <c r="F226" s="8" t="s">
        <v>297</v>
      </c>
      <c r="G226" s="8" t="s">
        <v>44</v>
      </c>
      <c r="H226" s="9" t="s">
        <v>491</v>
      </c>
    </row>
    <row r="227" customFormat="false" ht="15" hidden="false" customHeight="true" outlineLevel="0" collapsed="false">
      <c r="A227" s="8" t="s">
        <v>473</v>
      </c>
      <c r="B227" s="8" t="s">
        <v>289</v>
      </c>
      <c r="C227" s="8" t="s">
        <v>299</v>
      </c>
      <c r="D227" s="8" t="s">
        <v>291</v>
      </c>
      <c r="E227" s="8" t="s">
        <v>292</v>
      </c>
      <c r="F227" s="8" t="s">
        <v>293</v>
      </c>
      <c r="G227" s="8" t="s">
        <v>110</v>
      </c>
      <c r="H227" s="9"/>
    </row>
    <row r="228" customFormat="false" ht="15" hidden="false" customHeight="true" outlineLevel="0" collapsed="false">
      <c r="A228" s="8" t="s">
        <v>473</v>
      </c>
      <c r="B228" s="8" t="s">
        <v>289</v>
      </c>
      <c r="C228" s="8" t="s">
        <v>299</v>
      </c>
      <c r="D228" s="8" t="s">
        <v>58</v>
      </c>
      <c r="E228" s="8" t="s">
        <v>59</v>
      </c>
      <c r="F228" s="8" t="s">
        <v>297</v>
      </c>
      <c r="G228" s="8" t="s">
        <v>44</v>
      </c>
      <c r="H228" s="9" t="s">
        <v>428</v>
      </c>
    </row>
    <row r="229" customFormat="false" ht="15" hidden="false" customHeight="true" outlineLevel="0" collapsed="false">
      <c r="A229" s="8" t="s">
        <v>473</v>
      </c>
      <c r="B229" s="8" t="s">
        <v>289</v>
      </c>
      <c r="C229" s="8" t="s">
        <v>299</v>
      </c>
      <c r="D229" s="8" t="s">
        <v>382</v>
      </c>
      <c r="E229" s="8" t="s">
        <v>346</v>
      </c>
      <c r="F229" s="8" t="s">
        <v>374</v>
      </c>
      <c r="G229" s="8" t="s">
        <v>110</v>
      </c>
      <c r="H229" s="9"/>
    </row>
    <row r="230" customFormat="false" ht="15" hidden="false" customHeight="true" outlineLevel="0" collapsed="false">
      <c r="A230" s="8" t="s">
        <v>473</v>
      </c>
      <c r="B230" s="8" t="s">
        <v>302</v>
      </c>
      <c r="C230" s="8" t="s">
        <v>303</v>
      </c>
      <c r="D230" s="8" t="s">
        <v>45</v>
      </c>
      <c r="E230" s="8" t="s">
        <v>46</v>
      </c>
      <c r="F230" s="8" t="s">
        <v>297</v>
      </c>
      <c r="G230" s="8" t="s">
        <v>44</v>
      </c>
      <c r="H230" s="9" t="s">
        <v>492</v>
      </c>
    </row>
    <row r="231" customFormat="false" ht="15" hidden="false" customHeight="true" outlineLevel="0" collapsed="false">
      <c r="A231" s="8" t="s">
        <v>473</v>
      </c>
      <c r="B231" s="8" t="s">
        <v>302</v>
      </c>
      <c r="C231" s="8" t="s">
        <v>303</v>
      </c>
      <c r="D231" s="8" t="s">
        <v>291</v>
      </c>
      <c r="E231" s="8" t="s">
        <v>292</v>
      </c>
      <c r="F231" s="8" t="s">
        <v>293</v>
      </c>
      <c r="G231" s="8" t="s">
        <v>110</v>
      </c>
      <c r="H231" s="9"/>
    </row>
    <row r="232" customFormat="false" ht="15" hidden="false" customHeight="true" outlineLevel="0" collapsed="false">
      <c r="A232" s="8" t="s">
        <v>473</v>
      </c>
      <c r="B232" s="8" t="s">
        <v>302</v>
      </c>
      <c r="C232" s="8" t="s">
        <v>303</v>
      </c>
      <c r="D232" s="8" t="s">
        <v>58</v>
      </c>
      <c r="E232" s="8" t="s">
        <v>59</v>
      </c>
      <c r="F232" s="8" t="s">
        <v>297</v>
      </c>
      <c r="G232" s="8" t="s">
        <v>44</v>
      </c>
      <c r="H232" s="9" t="s">
        <v>434</v>
      </c>
    </row>
    <row r="233" customFormat="false" ht="15" hidden="false" customHeight="true" outlineLevel="0" collapsed="false">
      <c r="A233" s="8" t="s">
        <v>473</v>
      </c>
      <c r="B233" s="8" t="s">
        <v>302</v>
      </c>
      <c r="C233" s="8" t="s">
        <v>303</v>
      </c>
      <c r="D233" s="8" t="s">
        <v>382</v>
      </c>
      <c r="E233" s="8" t="s">
        <v>346</v>
      </c>
      <c r="F233" s="8" t="s">
        <v>374</v>
      </c>
      <c r="G233" s="8" t="s">
        <v>110</v>
      </c>
      <c r="H233" s="9"/>
    </row>
    <row r="234" customFormat="false" ht="15" hidden="false" customHeight="true" outlineLevel="0" collapsed="false">
      <c r="A234" s="8" t="s">
        <v>473</v>
      </c>
      <c r="B234" s="8" t="s">
        <v>302</v>
      </c>
      <c r="C234" s="8" t="s">
        <v>303</v>
      </c>
      <c r="D234" s="8" t="s">
        <v>42</v>
      </c>
      <c r="E234" s="8" t="s">
        <v>43</v>
      </c>
      <c r="F234" s="8" t="s">
        <v>297</v>
      </c>
      <c r="G234" s="8" t="s">
        <v>44</v>
      </c>
      <c r="H234" s="9" t="s">
        <v>491</v>
      </c>
    </row>
    <row r="235" customFormat="false" ht="21.75" hidden="false" customHeight="true" outlineLevel="0" collapsed="false">
      <c r="A235" s="8" t="s">
        <v>473</v>
      </c>
      <c r="B235" s="8" t="s">
        <v>302</v>
      </c>
      <c r="C235" s="8" t="s">
        <v>303</v>
      </c>
      <c r="D235" s="8" t="s">
        <v>376</v>
      </c>
      <c r="E235" s="8" t="s">
        <v>85</v>
      </c>
      <c r="F235" s="8" t="s">
        <v>297</v>
      </c>
      <c r="G235" s="8" t="s">
        <v>49</v>
      </c>
      <c r="H235" s="9" t="s">
        <v>493</v>
      </c>
    </row>
    <row r="236" customFormat="false" ht="21.75" hidden="false" customHeight="true" outlineLevel="0" collapsed="false">
      <c r="A236" s="8" t="s">
        <v>473</v>
      </c>
      <c r="B236" s="8" t="s">
        <v>302</v>
      </c>
      <c r="C236" s="8" t="s">
        <v>303</v>
      </c>
      <c r="D236" s="8" t="s">
        <v>50</v>
      </c>
      <c r="E236" s="8" t="s">
        <v>51</v>
      </c>
      <c r="F236" s="8" t="s">
        <v>297</v>
      </c>
      <c r="G236" s="8" t="s">
        <v>44</v>
      </c>
      <c r="H236" s="9" t="s">
        <v>494</v>
      </c>
    </row>
    <row r="237" customFormat="false" ht="15" hidden="false" customHeight="true" outlineLevel="0" collapsed="false">
      <c r="A237" s="8" t="s">
        <v>473</v>
      </c>
      <c r="B237" s="8" t="s">
        <v>302</v>
      </c>
      <c r="C237" s="8" t="s">
        <v>334</v>
      </c>
      <c r="D237" s="8" t="s">
        <v>371</v>
      </c>
      <c r="E237" s="8" t="s">
        <v>336</v>
      </c>
      <c r="F237" s="8" t="s">
        <v>337</v>
      </c>
      <c r="G237" s="8" t="s">
        <v>110</v>
      </c>
      <c r="H237" s="9"/>
    </row>
    <row r="238" customFormat="false" ht="21.75" hidden="false" customHeight="true" outlineLevel="0" collapsed="false">
      <c r="A238" s="8" t="s">
        <v>495</v>
      </c>
      <c r="B238" s="8" t="s">
        <v>318</v>
      </c>
      <c r="C238" s="8" t="s">
        <v>290</v>
      </c>
      <c r="D238" s="8" t="s">
        <v>90</v>
      </c>
      <c r="E238" s="8" t="s">
        <v>91</v>
      </c>
      <c r="F238" s="8" t="s">
        <v>297</v>
      </c>
      <c r="G238" s="8" t="s">
        <v>44</v>
      </c>
      <c r="H238" s="9" t="s">
        <v>496</v>
      </c>
    </row>
    <row r="239" customFormat="false" ht="15" hidden="false" customHeight="true" outlineLevel="0" collapsed="false">
      <c r="A239" s="8" t="s">
        <v>495</v>
      </c>
      <c r="B239" s="8" t="s">
        <v>318</v>
      </c>
      <c r="C239" s="8" t="s">
        <v>290</v>
      </c>
      <c r="D239" s="8" t="s">
        <v>115</v>
      </c>
      <c r="E239" s="8" t="s">
        <v>116</v>
      </c>
      <c r="F239" s="8" t="s">
        <v>297</v>
      </c>
      <c r="G239" s="8" t="s">
        <v>44</v>
      </c>
      <c r="H239" s="9" t="s">
        <v>497</v>
      </c>
    </row>
    <row r="240" customFormat="false" ht="15" hidden="false" customHeight="true" outlineLevel="0" collapsed="false">
      <c r="A240" s="8" t="s">
        <v>495</v>
      </c>
      <c r="B240" s="8" t="s">
        <v>318</v>
      </c>
      <c r="C240" s="8" t="s">
        <v>290</v>
      </c>
      <c r="D240" s="8" t="s">
        <v>62</v>
      </c>
      <c r="E240" s="8" t="s">
        <v>63</v>
      </c>
      <c r="F240" s="8" t="s">
        <v>297</v>
      </c>
      <c r="G240" s="8" t="s">
        <v>49</v>
      </c>
      <c r="H240" s="9" t="s">
        <v>498</v>
      </c>
    </row>
    <row r="241" customFormat="false" ht="15" hidden="false" customHeight="true" outlineLevel="0" collapsed="false">
      <c r="A241" s="8" t="s">
        <v>495</v>
      </c>
      <c r="B241" s="8" t="s">
        <v>318</v>
      </c>
      <c r="C241" s="8" t="s">
        <v>290</v>
      </c>
      <c r="D241" s="8" t="s">
        <v>45</v>
      </c>
      <c r="E241" s="8" t="s">
        <v>46</v>
      </c>
      <c r="F241" s="8" t="s">
        <v>297</v>
      </c>
      <c r="G241" s="8" t="s">
        <v>44</v>
      </c>
      <c r="H241" s="9" t="s">
        <v>499</v>
      </c>
    </row>
    <row r="242" customFormat="false" ht="15" hidden="false" customHeight="true" outlineLevel="0" collapsed="false">
      <c r="A242" s="8" t="s">
        <v>495</v>
      </c>
      <c r="B242" s="8" t="s">
        <v>318</v>
      </c>
      <c r="C242" s="8" t="s">
        <v>290</v>
      </c>
      <c r="D242" s="8" t="s">
        <v>68</v>
      </c>
      <c r="E242" s="8" t="s">
        <v>69</v>
      </c>
      <c r="F242" s="8" t="s">
        <v>297</v>
      </c>
      <c r="G242" s="8" t="s">
        <v>44</v>
      </c>
      <c r="H242" s="9" t="s">
        <v>405</v>
      </c>
    </row>
    <row r="243" customFormat="false" ht="15" hidden="false" customHeight="true" outlineLevel="0" collapsed="false">
      <c r="A243" s="8" t="s">
        <v>495</v>
      </c>
      <c r="B243" s="8" t="s">
        <v>318</v>
      </c>
      <c r="C243" s="8" t="s">
        <v>290</v>
      </c>
      <c r="D243" s="8" t="s">
        <v>58</v>
      </c>
      <c r="E243" s="8" t="s">
        <v>59</v>
      </c>
      <c r="F243" s="8" t="s">
        <v>297</v>
      </c>
      <c r="G243" s="8" t="s">
        <v>44</v>
      </c>
      <c r="H243" s="9" t="s">
        <v>456</v>
      </c>
    </row>
    <row r="244" customFormat="false" ht="15" hidden="false" customHeight="true" outlineLevel="0" collapsed="false">
      <c r="A244" s="8" t="s">
        <v>495</v>
      </c>
      <c r="B244" s="8" t="s">
        <v>318</v>
      </c>
      <c r="C244" s="8" t="s">
        <v>290</v>
      </c>
      <c r="D244" s="8" t="s">
        <v>445</v>
      </c>
      <c r="E244" s="8" t="s">
        <v>55</v>
      </c>
      <c r="F244" s="8" t="s">
        <v>297</v>
      </c>
      <c r="G244" s="8" t="s">
        <v>44</v>
      </c>
      <c r="H244" s="9" t="s">
        <v>428</v>
      </c>
    </row>
    <row r="245" customFormat="false" ht="21.75" hidden="false" customHeight="true" outlineLevel="0" collapsed="false">
      <c r="A245" s="8" t="s">
        <v>495</v>
      </c>
      <c r="B245" s="8" t="s">
        <v>318</v>
      </c>
      <c r="C245" s="8" t="s">
        <v>290</v>
      </c>
      <c r="D245" s="8" t="s">
        <v>123</v>
      </c>
      <c r="E245" s="8" t="s">
        <v>124</v>
      </c>
      <c r="F245" s="8" t="s">
        <v>297</v>
      </c>
      <c r="G245" s="8" t="s">
        <v>49</v>
      </c>
      <c r="H245" s="9" t="s">
        <v>500</v>
      </c>
    </row>
    <row r="246" customFormat="false" ht="21.75" hidden="false" customHeight="true" outlineLevel="0" collapsed="false">
      <c r="A246" s="8" t="s">
        <v>495</v>
      </c>
      <c r="B246" s="8" t="s">
        <v>318</v>
      </c>
      <c r="C246" s="8" t="s">
        <v>290</v>
      </c>
      <c r="D246" s="8" t="s">
        <v>501</v>
      </c>
      <c r="E246" s="8" t="s">
        <v>48</v>
      </c>
      <c r="F246" s="8" t="s">
        <v>297</v>
      </c>
      <c r="G246" s="8" t="s">
        <v>49</v>
      </c>
      <c r="H246" s="9" t="s">
        <v>502</v>
      </c>
    </row>
    <row r="247" customFormat="false" ht="15" hidden="false" customHeight="true" outlineLevel="0" collapsed="false">
      <c r="A247" s="8" t="s">
        <v>495</v>
      </c>
      <c r="B247" s="8" t="s">
        <v>318</v>
      </c>
      <c r="C247" s="8" t="s">
        <v>381</v>
      </c>
      <c r="D247" s="8" t="s">
        <v>291</v>
      </c>
      <c r="E247" s="8" t="s">
        <v>292</v>
      </c>
      <c r="F247" s="8" t="s">
        <v>374</v>
      </c>
      <c r="G247" s="8" t="s">
        <v>110</v>
      </c>
      <c r="H247" s="9"/>
    </row>
    <row r="248" customFormat="false" ht="15" hidden="false" customHeight="true" outlineLevel="0" collapsed="false">
      <c r="A248" s="8" t="s">
        <v>495</v>
      </c>
      <c r="B248" s="8" t="s">
        <v>318</v>
      </c>
      <c r="C248" s="8" t="s">
        <v>381</v>
      </c>
      <c r="D248" s="8" t="s">
        <v>382</v>
      </c>
      <c r="E248" s="8" t="s">
        <v>346</v>
      </c>
      <c r="F248" s="8" t="s">
        <v>374</v>
      </c>
      <c r="G248" s="8" t="s">
        <v>110</v>
      </c>
      <c r="H248" s="9"/>
    </row>
    <row r="249" customFormat="false" ht="15" hidden="false" customHeight="true" outlineLevel="0" collapsed="false">
      <c r="A249" s="8" t="s">
        <v>495</v>
      </c>
      <c r="B249" s="8" t="s">
        <v>318</v>
      </c>
      <c r="C249" s="8" t="s">
        <v>381</v>
      </c>
      <c r="D249" s="8" t="s">
        <v>383</v>
      </c>
      <c r="E249" s="8" t="s">
        <v>384</v>
      </c>
      <c r="F249" s="8" t="s">
        <v>385</v>
      </c>
      <c r="G249" s="8" t="s">
        <v>110</v>
      </c>
      <c r="H249" s="9"/>
    </row>
    <row r="250" customFormat="false" ht="32.25" hidden="false" customHeight="true" outlineLevel="0" collapsed="false">
      <c r="A250" s="8" t="s">
        <v>495</v>
      </c>
      <c r="B250" s="8" t="s">
        <v>318</v>
      </c>
      <c r="C250" s="8" t="s">
        <v>386</v>
      </c>
      <c r="D250" s="8" t="s">
        <v>167</v>
      </c>
      <c r="E250" s="8" t="s">
        <v>168</v>
      </c>
      <c r="F250" s="8" t="s">
        <v>503</v>
      </c>
      <c r="G250" s="8" t="s">
        <v>110</v>
      </c>
      <c r="H250" s="9" t="s">
        <v>504</v>
      </c>
    </row>
    <row r="251" customFormat="false" ht="15" hidden="false" customHeight="true" outlineLevel="0" collapsed="false">
      <c r="A251" s="8" t="s">
        <v>495</v>
      </c>
      <c r="B251" s="8" t="s">
        <v>280</v>
      </c>
      <c r="C251" s="8" t="s">
        <v>281</v>
      </c>
      <c r="D251" s="8" t="s">
        <v>56</v>
      </c>
      <c r="E251" s="8" t="s">
        <v>57</v>
      </c>
      <c r="F251" s="8" t="s">
        <v>297</v>
      </c>
      <c r="G251" s="8" t="s">
        <v>44</v>
      </c>
      <c r="H251" s="9" t="s">
        <v>505</v>
      </c>
    </row>
    <row r="252" customFormat="false" ht="21.75" hidden="false" customHeight="true" outlineLevel="0" collapsed="false">
      <c r="A252" s="8" t="s">
        <v>495</v>
      </c>
      <c r="B252" s="8" t="s">
        <v>280</v>
      </c>
      <c r="C252" s="8" t="s">
        <v>285</v>
      </c>
      <c r="D252" s="8" t="s">
        <v>70</v>
      </c>
      <c r="E252" s="8" t="s">
        <v>71</v>
      </c>
      <c r="F252" s="8" t="s">
        <v>297</v>
      </c>
      <c r="G252" s="8" t="s">
        <v>44</v>
      </c>
      <c r="H252" s="9" t="s">
        <v>506</v>
      </c>
    </row>
    <row r="253" customFormat="false" ht="21.75" hidden="false" customHeight="true" outlineLevel="0" collapsed="false">
      <c r="A253" s="8" t="s">
        <v>495</v>
      </c>
      <c r="B253" s="8" t="s">
        <v>280</v>
      </c>
      <c r="C253" s="8" t="s">
        <v>360</v>
      </c>
      <c r="D253" s="8" t="s">
        <v>395</v>
      </c>
      <c r="E253" s="8" t="s">
        <v>89</v>
      </c>
      <c r="F253" s="8" t="s">
        <v>297</v>
      </c>
      <c r="G253" s="8" t="s">
        <v>44</v>
      </c>
      <c r="H253" s="9" t="s">
        <v>507</v>
      </c>
    </row>
    <row r="254" customFormat="false" ht="15" hidden="false" customHeight="true" outlineLevel="0" collapsed="false">
      <c r="A254" s="8" t="s">
        <v>495</v>
      </c>
      <c r="B254" s="8" t="s">
        <v>280</v>
      </c>
      <c r="C254" s="8" t="s">
        <v>361</v>
      </c>
      <c r="D254" s="8" t="s">
        <v>100</v>
      </c>
      <c r="E254" s="8" t="s">
        <v>101</v>
      </c>
      <c r="F254" s="8" t="s">
        <v>297</v>
      </c>
      <c r="G254" s="8" t="s">
        <v>44</v>
      </c>
      <c r="H254" s="9" t="s">
        <v>508</v>
      </c>
    </row>
    <row r="255" customFormat="false" ht="15" hidden="false" customHeight="true" outlineLevel="0" collapsed="false">
      <c r="A255" s="8" t="s">
        <v>495</v>
      </c>
      <c r="B255" s="8" t="s">
        <v>280</v>
      </c>
      <c r="C255" s="8" t="s">
        <v>362</v>
      </c>
      <c r="D255" s="8" t="s">
        <v>76</v>
      </c>
      <c r="E255" s="8" t="s">
        <v>77</v>
      </c>
      <c r="F255" s="8" t="s">
        <v>297</v>
      </c>
      <c r="G255" s="8" t="s">
        <v>44</v>
      </c>
      <c r="H255" s="9" t="s">
        <v>509</v>
      </c>
    </row>
    <row r="256" customFormat="false" ht="15" hidden="false" customHeight="true" outlineLevel="0" collapsed="false">
      <c r="A256" s="8" t="s">
        <v>495</v>
      </c>
      <c r="B256" s="8" t="s">
        <v>280</v>
      </c>
      <c r="C256" s="8" t="s">
        <v>364</v>
      </c>
      <c r="D256" s="8" t="s">
        <v>324</v>
      </c>
      <c r="E256" s="8" t="s">
        <v>325</v>
      </c>
      <c r="F256" s="8" t="s">
        <v>368</v>
      </c>
      <c r="G256" s="8" t="s">
        <v>110</v>
      </c>
      <c r="H256" s="9"/>
    </row>
    <row r="257" customFormat="false" ht="15" hidden="false" customHeight="true" outlineLevel="0" collapsed="false">
      <c r="A257" s="8" t="s">
        <v>495</v>
      </c>
      <c r="B257" s="8" t="s">
        <v>289</v>
      </c>
      <c r="C257" s="8" t="s">
        <v>290</v>
      </c>
      <c r="D257" s="8" t="s">
        <v>42</v>
      </c>
      <c r="E257" s="8" t="s">
        <v>43</v>
      </c>
      <c r="F257" s="8" t="s">
        <v>297</v>
      </c>
      <c r="G257" s="8" t="s">
        <v>44</v>
      </c>
      <c r="H257" s="9" t="s">
        <v>492</v>
      </c>
    </row>
    <row r="258" customFormat="false" ht="15" hidden="false" customHeight="true" outlineLevel="0" collapsed="false">
      <c r="A258" s="8" t="s">
        <v>495</v>
      </c>
      <c r="B258" s="8" t="s">
        <v>289</v>
      </c>
      <c r="C258" s="8" t="s">
        <v>290</v>
      </c>
      <c r="D258" s="8" t="s">
        <v>50</v>
      </c>
      <c r="E258" s="8" t="s">
        <v>51</v>
      </c>
      <c r="F258" s="8" t="s">
        <v>297</v>
      </c>
      <c r="G258" s="8" t="s">
        <v>44</v>
      </c>
      <c r="H258" s="9" t="s">
        <v>456</v>
      </c>
    </row>
    <row r="259" customFormat="false" ht="15" hidden="false" customHeight="true" outlineLevel="0" collapsed="false">
      <c r="A259" s="8" t="s">
        <v>495</v>
      </c>
      <c r="B259" s="8" t="s">
        <v>289</v>
      </c>
      <c r="C259" s="8" t="s">
        <v>290</v>
      </c>
      <c r="D259" s="8" t="s">
        <v>501</v>
      </c>
      <c r="E259" s="8" t="s">
        <v>48</v>
      </c>
      <c r="F259" s="8" t="s">
        <v>297</v>
      </c>
      <c r="G259" s="8" t="s">
        <v>49</v>
      </c>
      <c r="H259" s="9" t="s">
        <v>406</v>
      </c>
    </row>
    <row r="260" customFormat="false" ht="15" hidden="false" customHeight="true" outlineLevel="0" collapsed="false">
      <c r="A260" s="8" t="s">
        <v>495</v>
      </c>
      <c r="B260" s="8" t="s">
        <v>289</v>
      </c>
      <c r="C260" s="8" t="s">
        <v>290</v>
      </c>
      <c r="D260" s="8" t="s">
        <v>90</v>
      </c>
      <c r="E260" s="8" t="s">
        <v>91</v>
      </c>
      <c r="F260" s="8" t="s">
        <v>297</v>
      </c>
      <c r="G260" s="8" t="s">
        <v>44</v>
      </c>
      <c r="H260" s="9" t="s">
        <v>510</v>
      </c>
    </row>
    <row r="261" customFormat="false" ht="15" hidden="false" customHeight="true" outlineLevel="0" collapsed="false">
      <c r="A261" s="8" t="s">
        <v>495</v>
      </c>
      <c r="B261" s="8" t="s">
        <v>289</v>
      </c>
      <c r="C261" s="8" t="s">
        <v>364</v>
      </c>
      <c r="D261" s="8" t="s">
        <v>462</v>
      </c>
      <c r="E261" s="8" t="s">
        <v>67</v>
      </c>
      <c r="F261" s="8" t="s">
        <v>297</v>
      </c>
      <c r="G261" s="8" t="s">
        <v>49</v>
      </c>
      <c r="H261" s="9" t="s">
        <v>511</v>
      </c>
    </row>
    <row r="262" customFormat="false" ht="21.75" hidden="false" customHeight="true" outlineLevel="0" collapsed="false">
      <c r="A262" s="8" t="s">
        <v>495</v>
      </c>
      <c r="B262" s="8" t="s">
        <v>289</v>
      </c>
      <c r="C262" s="8" t="s">
        <v>299</v>
      </c>
      <c r="D262" s="8" t="s">
        <v>462</v>
      </c>
      <c r="E262" s="8" t="s">
        <v>67</v>
      </c>
      <c r="F262" s="8" t="s">
        <v>297</v>
      </c>
      <c r="G262" s="8" t="s">
        <v>49</v>
      </c>
      <c r="H262" s="9" t="s">
        <v>512</v>
      </c>
    </row>
    <row r="263" customFormat="false" ht="15" hidden="false" customHeight="true" outlineLevel="0" collapsed="false">
      <c r="A263" s="8" t="s">
        <v>495</v>
      </c>
      <c r="B263" s="8" t="s">
        <v>289</v>
      </c>
      <c r="C263" s="8" t="s">
        <v>299</v>
      </c>
      <c r="D263" s="8" t="s">
        <v>45</v>
      </c>
      <c r="E263" s="8" t="s">
        <v>46</v>
      </c>
      <c r="F263" s="8" t="s">
        <v>297</v>
      </c>
      <c r="G263" s="8" t="s">
        <v>44</v>
      </c>
      <c r="H263" s="9" t="s">
        <v>513</v>
      </c>
    </row>
    <row r="264" customFormat="false" ht="21.75" hidden="false" customHeight="true" outlineLevel="0" collapsed="false">
      <c r="A264" s="8" t="s">
        <v>495</v>
      </c>
      <c r="B264" s="8" t="s">
        <v>289</v>
      </c>
      <c r="C264" s="8" t="s">
        <v>299</v>
      </c>
      <c r="D264" s="8" t="s">
        <v>90</v>
      </c>
      <c r="E264" s="8" t="s">
        <v>91</v>
      </c>
      <c r="F264" s="8" t="s">
        <v>297</v>
      </c>
      <c r="G264" s="8" t="s">
        <v>44</v>
      </c>
      <c r="H264" s="9" t="s">
        <v>514</v>
      </c>
    </row>
    <row r="265" customFormat="false" ht="15" hidden="false" customHeight="true" outlineLevel="0" collapsed="false">
      <c r="A265" s="8" t="s">
        <v>495</v>
      </c>
      <c r="B265" s="8" t="s">
        <v>289</v>
      </c>
      <c r="C265" s="8" t="s">
        <v>299</v>
      </c>
      <c r="D265" s="8" t="s">
        <v>42</v>
      </c>
      <c r="E265" s="8" t="s">
        <v>43</v>
      </c>
      <c r="F265" s="8" t="s">
        <v>297</v>
      </c>
      <c r="G265" s="8" t="s">
        <v>44</v>
      </c>
      <c r="H265" s="9" t="s">
        <v>499</v>
      </c>
    </row>
    <row r="266" customFormat="false" ht="21.75" hidden="false" customHeight="true" outlineLevel="0" collapsed="false">
      <c r="A266" s="8" t="s">
        <v>495</v>
      </c>
      <c r="B266" s="8" t="s">
        <v>289</v>
      </c>
      <c r="C266" s="8" t="s">
        <v>299</v>
      </c>
      <c r="D266" s="8" t="s">
        <v>80</v>
      </c>
      <c r="E266" s="8" t="s">
        <v>81</v>
      </c>
      <c r="F266" s="8" t="s">
        <v>297</v>
      </c>
      <c r="G266" s="8" t="s">
        <v>49</v>
      </c>
      <c r="H266" s="9" t="s">
        <v>515</v>
      </c>
    </row>
    <row r="267" customFormat="false" ht="15" hidden="false" customHeight="true" outlineLevel="0" collapsed="false">
      <c r="A267" s="8" t="s">
        <v>495</v>
      </c>
      <c r="B267" s="8" t="s">
        <v>302</v>
      </c>
      <c r="C267" s="8" t="s">
        <v>303</v>
      </c>
      <c r="D267" s="8" t="s">
        <v>45</v>
      </c>
      <c r="E267" s="8" t="s">
        <v>46</v>
      </c>
      <c r="F267" s="8" t="s">
        <v>297</v>
      </c>
      <c r="G267" s="8" t="s">
        <v>44</v>
      </c>
      <c r="H267" s="9" t="s">
        <v>516</v>
      </c>
    </row>
    <row r="268" customFormat="false" ht="15" hidden="false" customHeight="true" outlineLevel="0" collapsed="false">
      <c r="A268" s="8" t="s">
        <v>495</v>
      </c>
      <c r="B268" s="8" t="s">
        <v>302</v>
      </c>
      <c r="C268" s="8" t="s">
        <v>303</v>
      </c>
      <c r="D268" s="8" t="s">
        <v>60</v>
      </c>
      <c r="E268" s="8" t="s">
        <v>61</v>
      </c>
      <c r="F268" s="8" t="s">
        <v>297</v>
      </c>
      <c r="G268" s="8" t="s">
        <v>49</v>
      </c>
      <c r="H268" s="9" t="s">
        <v>428</v>
      </c>
    </row>
    <row r="269" customFormat="false" ht="15" hidden="false" customHeight="true" outlineLevel="0" collapsed="false">
      <c r="A269" s="8" t="s">
        <v>495</v>
      </c>
      <c r="B269" s="8" t="s">
        <v>302</v>
      </c>
      <c r="C269" s="8" t="s">
        <v>303</v>
      </c>
      <c r="D269" s="8" t="s">
        <v>291</v>
      </c>
      <c r="E269" s="8" t="s">
        <v>292</v>
      </c>
      <c r="F269" s="8" t="s">
        <v>293</v>
      </c>
      <c r="G269" s="8" t="s">
        <v>110</v>
      </c>
      <c r="H269" s="9"/>
    </row>
    <row r="270" customFormat="false" ht="15" hidden="false" customHeight="true" outlineLevel="0" collapsed="false">
      <c r="A270" s="8" t="s">
        <v>495</v>
      </c>
      <c r="B270" s="8" t="s">
        <v>302</v>
      </c>
      <c r="C270" s="8" t="s">
        <v>303</v>
      </c>
      <c r="D270" s="8" t="s">
        <v>50</v>
      </c>
      <c r="E270" s="8" t="s">
        <v>51</v>
      </c>
      <c r="F270" s="8" t="s">
        <v>297</v>
      </c>
      <c r="G270" s="8" t="s">
        <v>44</v>
      </c>
      <c r="H270" s="9" t="s">
        <v>464</v>
      </c>
    </row>
    <row r="271" customFormat="false" ht="15" hidden="false" customHeight="true" outlineLevel="0" collapsed="false">
      <c r="A271" s="8" t="s">
        <v>495</v>
      </c>
      <c r="B271" s="8" t="s">
        <v>302</v>
      </c>
      <c r="C271" s="8" t="s">
        <v>303</v>
      </c>
      <c r="D271" s="8" t="s">
        <v>42</v>
      </c>
      <c r="E271" s="8" t="s">
        <v>43</v>
      </c>
      <c r="F271" s="8" t="s">
        <v>297</v>
      </c>
      <c r="G271" s="8" t="s">
        <v>44</v>
      </c>
      <c r="H271" s="9" t="s">
        <v>513</v>
      </c>
    </row>
    <row r="272" customFormat="false" ht="15" hidden="false" customHeight="true" outlineLevel="0" collapsed="false">
      <c r="A272" s="8" t="s">
        <v>495</v>
      </c>
      <c r="B272" s="8" t="s">
        <v>302</v>
      </c>
      <c r="C272" s="8" t="s">
        <v>303</v>
      </c>
      <c r="D272" s="8" t="s">
        <v>68</v>
      </c>
      <c r="E272" s="8" t="s">
        <v>69</v>
      </c>
      <c r="F272" s="8" t="s">
        <v>297</v>
      </c>
      <c r="G272" s="8" t="s">
        <v>44</v>
      </c>
      <c r="H272" s="9" t="s">
        <v>406</v>
      </c>
    </row>
    <row r="273" customFormat="false" ht="15" hidden="false" customHeight="true" outlineLevel="0" collapsed="false">
      <c r="A273" s="8" t="s">
        <v>495</v>
      </c>
      <c r="B273" s="8" t="s">
        <v>302</v>
      </c>
      <c r="C273" s="8" t="s">
        <v>303</v>
      </c>
      <c r="D273" s="8" t="s">
        <v>382</v>
      </c>
      <c r="E273" s="8" t="s">
        <v>346</v>
      </c>
      <c r="F273" s="8" t="s">
        <v>374</v>
      </c>
      <c r="G273" s="8" t="s">
        <v>110</v>
      </c>
      <c r="H273" s="9"/>
    </row>
    <row r="274" customFormat="false" ht="15" hidden="false" customHeight="true" outlineLevel="0" collapsed="false">
      <c r="A274" s="8" t="s">
        <v>495</v>
      </c>
      <c r="B274" s="8" t="s">
        <v>302</v>
      </c>
      <c r="C274" s="8" t="s">
        <v>303</v>
      </c>
      <c r="D274" s="8" t="s">
        <v>376</v>
      </c>
      <c r="E274" s="8" t="s">
        <v>85</v>
      </c>
      <c r="F274" s="8" t="s">
        <v>297</v>
      </c>
      <c r="G274" s="8" t="s">
        <v>49</v>
      </c>
      <c r="H274" s="9" t="s">
        <v>406</v>
      </c>
    </row>
    <row r="275" customFormat="false" ht="15" hidden="false" customHeight="true" outlineLevel="0" collapsed="false">
      <c r="A275" s="8" t="s">
        <v>495</v>
      </c>
      <c r="B275" s="8" t="s">
        <v>302</v>
      </c>
      <c r="C275" s="8" t="s">
        <v>303</v>
      </c>
      <c r="D275" s="8" t="s">
        <v>80</v>
      </c>
      <c r="E275" s="8" t="s">
        <v>81</v>
      </c>
      <c r="F275" s="8" t="s">
        <v>297</v>
      </c>
      <c r="G275" s="8" t="s">
        <v>49</v>
      </c>
      <c r="H275" s="9" t="s">
        <v>406</v>
      </c>
    </row>
    <row r="276" customFormat="false" ht="15" hidden="false" customHeight="true" outlineLevel="0" collapsed="false">
      <c r="A276" s="8" t="s">
        <v>517</v>
      </c>
      <c r="B276" s="8" t="s">
        <v>318</v>
      </c>
      <c r="C276" s="8" t="s">
        <v>290</v>
      </c>
      <c r="D276" s="8" t="s">
        <v>52</v>
      </c>
      <c r="E276" s="8" t="s">
        <v>53</v>
      </c>
      <c r="F276" s="8" t="s">
        <v>297</v>
      </c>
      <c r="G276" s="8" t="s">
        <v>49</v>
      </c>
      <c r="H276" s="9" t="s">
        <v>518</v>
      </c>
    </row>
    <row r="277" customFormat="false" ht="15" hidden="false" customHeight="true" outlineLevel="0" collapsed="false">
      <c r="A277" s="8" t="s">
        <v>517</v>
      </c>
      <c r="B277" s="8" t="s">
        <v>318</v>
      </c>
      <c r="C277" s="8" t="s">
        <v>290</v>
      </c>
      <c r="D277" s="8" t="s">
        <v>169</v>
      </c>
      <c r="E277" s="8" t="s">
        <v>170</v>
      </c>
      <c r="F277" s="8" t="s">
        <v>297</v>
      </c>
      <c r="G277" s="8" t="s">
        <v>44</v>
      </c>
      <c r="H277" s="9" t="s">
        <v>519</v>
      </c>
    </row>
    <row r="278" customFormat="false" ht="15" hidden="false" customHeight="true" outlineLevel="0" collapsed="false">
      <c r="A278" s="8" t="s">
        <v>517</v>
      </c>
      <c r="B278" s="8" t="s">
        <v>318</v>
      </c>
      <c r="C278" s="8" t="s">
        <v>290</v>
      </c>
      <c r="D278" s="8" t="s">
        <v>445</v>
      </c>
      <c r="E278" s="8" t="s">
        <v>55</v>
      </c>
      <c r="F278" s="8" t="s">
        <v>297</v>
      </c>
      <c r="G278" s="8" t="s">
        <v>44</v>
      </c>
      <c r="H278" s="9" t="s">
        <v>434</v>
      </c>
    </row>
    <row r="279" customFormat="false" ht="15" hidden="false" customHeight="true" outlineLevel="0" collapsed="false">
      <c r="A279" s="8" t="s">
        <v>517</v>
      </c>
      <c r="B279" s="8" t="s">
        <v>318</v>
      </c>
      <c r="C279" s="8" t="s">
        <v>290</v>
      </c>
      <c r="D279" s="8" t="s">
        <v>94</v>
      </c>
      <c r="E279" s="8" t="s">
        <v>95</v>
      </c>
      <c r="F279" s="8" t="s">
        <v>333</v>
      </c>
      <c r="G279" s="8" t="s">
        <v>44</v>
      </c>
      <c r="H279" s="9" t="s">
        <v>405</v>
      </c>
    </row>
    <row r="280" customFormat="false" ht="15" hidden="false" customHeight="true" outlineLevel="0" collapsed="false">
      <c r="A280" s="8" t="s">
        <v>517</v>
      </c>
      <c r="B280" s="8" t="s">
        <v>318</v>
      </c>
      <c r="C280" s="8" t="s">
        <v>290</v>
      </c>
      <c r="D280" s="8" t="s">
        <v>45</v>
      </c>
      <c r="E280" s="8" t="s">
        <v>46</v>
      </c>
      <c r="F280" s="8" t="s">
        <v>297</v>
      </c>
      <c r="G280" s="8" t="s">
        <v>44</v>
      </c>
      <c r="H280" s="9" t="s">
        <v>520</v>
      </c>
    </row>
    <row r="281" customFormat="false" ht="15" hidden="false" customHeight="true" outlineLevel="0" collapsed="false">
      <c r="A281" s="8" t="s">
        <v>517</v>
      </c>
      <c r="B281" s="8" t="s">
        <v>318</v>
      </c>
      <c r="C281" s="8" t="s">
        <v>290</v>
      </c>
      <c r="D281" s="8" t="s">
        <v>171</v>
      </c>
      <c r="E281" s="8" t="s">
        <v>172</v>
      </c>
      <c r="F281" s="8" t="s">
        <v>521</v>
      </c>
      <c r="G281" s="8" t="s">
        <v>49</v>
      </c>
      <c r="H281" s="9" t="s">
        <v>522</v>
      </c>
    </row>
    <row r="282" customFormat="false" ht="15" hidden="false" customHeight="true" outlineLevel="0" collapsed="false">
      <c r="A282" s="8" t="s">
        <v>517</v>
      </c>
      <c r="B282" s="8" t="s">
        <v>318</v>
      </c>
      <c r="C282" s="8" t="s">
        <v>290</v>
      </c>
      <c r="D282" s="8" t="s">
        <v>127</v>
      </c>
      <c r="E282" s="8" t="s">
        <v>128</v>
      </c>
      <c r="F282" s="8" t="s">
        <v>521</v>
      </c>
      <c r="G282" s="8" t="s">
        <v>49</v>
      </c>
      <c r="H282" s="9" t="s">
        <v>522</v>
      </c>
    </row>
    <row r="283" customFormat="false" ht="15" hidden="false" customHeight="true" outlineLevel="0" collapsed="false">
      <c r="A283" s="8" t="s">
        <v>517</v>
      </c>
      <c r="B283" s="8" t="s">
        <v>318</v>
      </c>
      <c r="C283" s="8" t="s">
        <v>290</v>
      </c>
      <c r="D283" s="8" t="s">
        <v>173</v>
      </c>
      <c r="E283" s="8" t="s">
        <v>174</v>
      </c>
      <c r="F283" s="8" t="s">
        <v>521</v>
      </c>
      <c r="G283" s="8" t="s">
        <v>49</v>
      </c>
      <c r="H283" s="9" t="s">
        <v>522</v>
      </c>
    </row>
    <row r="284" customFormat="false" ht="15" hidden="false" customHeight="true" outlineLevel="0" collapsed="false">
      <c r="A284" s="8" t="s">
        <v>517</v>
      </c>
      <c r="B284" s="8" t="s">
        <v>318</v>
      </c>
      <c r="C284" s="8" t="s">
        <v>290</v>
      </c>
      <c r="D284" s="8" t="s">
        <v>523</v>
      </c>
      <c r="E284" s="8" t="s">
        <v>523</v>
      </c>
      <c r="F284" s="8" t="s">
        <v>524</v>
      </c>
      <c r="G284" s="8" t="s">
        <v>44</v>
      </c>
      <c r="H284" s="9" t="s">
        <v>525</v>
      </c>
    </row>
    <row r="285" customFormat="false" ht="15" hidden="false" customHeight="true" outlineLevel="0" collapsed="false">
      <c r="A285" s="8" t="s">
        <v>517</v>
      </c>
      <c r="B285" s="8" t="s">
        <v>318</v>
      </c>
      <c r="C285" s="8" t="s">
        <v>381</v>
      </c>
      <c r="D285" s="8" t="s">
        <v>382</v>
      </c>
      <c r="E285" s="8" t="s">
        <v>346</v>
      </c>
      <c r="F285" s="8" t="s">
        <v>374</v>
      </c>
      <c r="G285" s="8" t="s">
        <v>110</v>
      </c>
      <c r="H285" s="9"/>
    </row>
    <row r="286" customFormat="false" ht="15" hidden="false" customHeight="true" outlineLevel="0" collapsed="false">
      <c r="A286" s="8" t="s">
        <v>517</v>
      </c>
      <c r="B286" s="8" t="s">
        <v>318</v>
      </c>
      <c r="C286" s="8" t="s">
        <v>386</v>
      </c>
      <c r="D286" s="8" t="s">
        <v>526</v>
      </c>
      <c r="E286" s="8" t="s">
        <v>527</v>
      </c>
      <c r="F286" s="8" t="s">
        <v>528</v>
      </c>
      <c r="G286" s="8" t="s">
        <v>110</v>
      </c>
      <c r="H286" s="9" t="s">
        <v>529</v>
      </c>
    </row>
    <row r="287" customFormat="false" ht="15" hidden="false" customHeight="true" outlineLevel="0" collapsed="false">
      <c r="A287" s="8" t="s">
        <v>517</v>
      </c>
      <c r="B287" s="8" t="s">
        <v>318</v>
      </c>
      <c r="C287" s="8" t="s">
        <v>386</v>
      </c>
      <c r="D287" s="8" t="s">
        <v>530</v>
      </c>
      <c r="E287" s="8" t="s">
        <v>531</v>
      </c>
      <c r="F287" s="8" t="s">
        <v>354</v>
      </c>
      <c r="G287" s="8" t="s">
        <v>110</v>
      </c>
      <c r="H287" s="9" t="s">
        <v>532</v>
      </c>
    </row>
    <row r="288" customFormat="false" ht="15" hidden="false" customHeight="true" outlineLevel="0" collapsed="false">
      <c r="A288" s="8" t="s">
        <v>517</v>
      </c>
      <c r="B288" s="8" t="s">
        <v>318</v>
      </c>
      <c r="C288" s="8" t="s">
        <v>386</v>
      </c>
      <c r="D288" s="8" t="s">
        <v>533</v>
      </c>
      <c r="E288" s="8" t="s">
        <v>533</v>
      </c>
      <c r="F288" s="8" t="s">
        <v>534</v>
      </c>
      <c r="G288" s="8" t="s">
        <v>110</v>
      </c>
      <c r="H288" s="9" t="s">
        <v>535</v>
      </c>
    </row>
    <row r="289" customFormat="false" ht="15" hidden="false" customHeight="true" outlineLevel="0" collapsed="false">
      <c r="A289" s="8" t="s">
        <v>517</v>
      </c>
      <c r="B289" s="8" t="s">
        <v>318</v>
      </c>
      <c r="C289" s="8" t="s">
        <v>386</v>
      </c>
      <c r="D289" s="8" t="s">
        <v>536</v>
      </c>
      <c r="E289" s="8" t="s">
        <v>537</v>
      </c>
      <c r="F289" s="8" t="s">
        <v>326</v>
      </c>
      <c r="G289" s="8" t="s">
        <v>110</v>
      </c>
      <c r="H289" s="9" t="s">
        <v>538</v>
      </c>
    </row>
    <row r="290" customFormat="false" ht="15" hidden="false" customHeight="true" outlineLevel="0" collapsed="false">
      <c r="A290" s="8" t="s">
        <v>517</v>
      </c>
      <c r="B290" s="8" t="s">
        <v>318</v>
      </c>
      <c r="C290" s="8" t="s">
        <v>386</v>
      </c>
      <c r="D290" s="8" t="s">
        <v>282</v>
      </c>
      <c r="E290" s="8" t="s">
        <v>283</v>
      </c>
      <c r="F290" s="8" t="s">
        <v>284</v>
      </c>
      <c r="G290" s="8" t="s">
        <v>110</v>
      </c>
      <c r="H290" s="9"/>
    </row>
    <row r="291" customFormat="false" ht="21.75" hidden="false" customHeight="true" outlineLevel="0" collapsed="false">
      <c r="A291" s="8" t="s">
        <v>517</v>
      </c>
      <c r="B291" s="8" t="s">
        <v>318</v>
      </c>
      <c r="C291" s="8" t="s">
        <v>386</v>
      </c>
      <c r="D291" s="8" t="s">
        <v>96</v>
      </c>
      <c r="E291" s="8" t="s">
        <v>97</v>
      </c>
      <c r="F291" s="8" t="s">
        <v>297</v>
      </c>
      <c r="G291" s="8" t="s">
        <v>44</v>
      </c>
      <c r="H291" s="9" t="s">
        <v>539</v>
      </c>
    </row>
    <row r="292" customFormat="false" ht="21.75" hidden="false" customHeight="true" outlineLevel="0" collapsed="false">
      <c r="A292" s="8" t="s">
        <v>517</v>
      </c>
      <c r="B292" s="8" t="s">
        <v>280</v>
      </c>
      <c r="C292" s="8" t="s">
        <v>281</v>
      </c>
      <c r="D292" s="8" t="s">
        <v>125</v>
      </c>
      <c r="E292" s="8" t="s">
        <v>126</v>
      </c>
      <c r="F292" s="8" t="s">
        <v>300</v>
      </c>
      <c r="G292" s="8" t="s">
        <v>110</v>
      </c>
      <c r="H292" s="9" t="s">
        <v>540</v>
      </c>
    </row>
    <row r="293" customFormat="false" ht="15" hidden="false" customHeight="true" outlineLevel="0" collapsed="false">
      <c r="A293" s="8" t="s">
        <v>517</v>
      </c>
      <c r="B293" s="8" t="s">
        <v>280</v>
      </c>
      <c r="C293" s="8" t="s">
        <v>285</v>
      </c>
      <c r="D293" s="8" t="s">
        <v>175</v>
      </c>
      <c r="E293" s="8" t="s">
        <v>176</v>
      </c>
      <c r="F293" s="8" t="s">
        <v>300</v>
      </c>
      <c r="G293" s="8" t="s">
        <v>110</v>
      </c>
      <c r="H293" s="9" t="s">
        <v>541</v>
      </c>
    </row>
    <row r="294" customFormat="false" ht="15" hidden="false" customHeight="true" outlineLevel="0" collapsed="false">
      <c r="A294" s="8" t="s">
        <v>517</v>
      </c>
      <c r="B294" s="8" t="s">
        <v>280</v>
      </c>
      <c r="C294" s="8" t="s">
        <v>327</v>
      </c>
      <c r="D294" s="8" t="s">
        <v>328</v>
      </c>
      <c r="E294" s="8"/>
      <c r="F294" s="8"/>
      <c r="G294" s="8"/>
      <c r="H294" s="9"/>
    </row>
    <row r="295" customFormat="false" ht="15" hidden="false" customHeight="true" outlineLevel="0" collapsed="false">
      <c r="A295" s="8" t="s">
        <v>517</v>
      </c>
      <c r="B295" s="8" t="s">
        <v>280</v>
      </c>
      <c r="C295" s="8" t="s">
        <v>364</v>
      </c>
      <c r="D295" s="8" t="s">
        <v>324</v>
      </c>
      <c r="E295" s="8" t="s">
        <v>325</v>
      </c>
      <c r="F295" s="8" t="s">
        <v>368</v>
      </c>
      <c r="G295" s="8" t="s">
        <v>110</v>
      </c>
      <c r="H295" s="9" t="s">
        <v>542</v>
      </c>
    </row>
    <row r="296" customFormat="false" ht="15" hidden="false" customHeight="true" outlineLevel="0" collapsed="false">
      <c r="A296" s="8" t="s">
        <v>517</v>
      </c>
      <c r="B296" s="8" t="s">
        <v>289</v>
      </c>
      <c r="C296" s="8" t="s">
        <v>290</v>
      </c>
      <c r="D296" s="8" t="s">
        <v>45</v>
      </c>
      <c r="E296" s="8" t="s">
        <v>46</v>
      </c>
      <c r="F296" s="8" t="s">
        <v>297</v>
      </c>
      <c r="G296" s="8" t="s">
        <v>44</v>
      </c>
      <c r="H296" s="9" t="s">
        <v>543</v>
      </c>
    </row>
    <row r="297" customFormat="false" ht="15" hidden="false" customHeight="true" outlineLevel="0" collapsed="false">
      <c r="A297" s="8" t="s">
        <v>517</v>
      </c>
      <c r="B297" s="8" t="s">
        <v>289</v>
      </c>
      <c r="C297" s="8" t="s">
        <v>290</v>
      </c>
      <c r="D297" s="8" t="s">
        <v>523</v>
      </c>
      <c r="E297" s="8" t="s">
        <v>523</v>
      </c>
      <c r="F297" s="8" t="s">
        <v>524</v>
      </c>
      <c r="G297" s="8" t="s">
        <v>44</v>
      </c>
      <c r="H297" s="9"/>
    </row>
    <row r="298" customFormat="false" ht="21.75" hidden="false" customHeight="true" outlineLevel="0" collapsed="false">
      <c r="A298" s="8" t="s">
        <v>517</v>
      </c>
      <c r="B298" s="8" t="s">
        <v>289</v>
      </c>
      <c r="C298" s="8" t="s">
        <v>290</v>
      </c>
      <c r="D298" s="8" t="s">
        <v>52</v>
      </c>
      <c r="E298" s="8" t="s">
        <v>53</v>
      </c>
      <c r="F298" s="8" t="s">
        <v>297</v>
      </c>
      <c r="G298" s="8" t="s">
        <v>49</v>
      </c>
      <c r="H298" s="9" t="s">
        <v>544</v>
      </c>
    </row>
    <row r="299" customFormat="false" ht="15" hidden="false" customHeight="true" outlineLevel="0" collapsed="false">
      <c r="A299" s="8" t="s">
        <v>517</v>
      </c>
      <c r="B299" s="8" t="s">
        <v>289</v>
      </c>
      <c r="C299" s="8" t="s">
        <v>299</v>
      </c>
      <c r="D299" s="8" t="s">
        <v>45</v>
      </c>
      <c r="E299" s="8" t="s">
        <v>46</v>
      </c>
      <c r="F299" s="8" t="s">
        <v>297</v>
      </c>
      <c r="G299" s="8" t="s">
        <v>44</v>
      </c>
      <c r="H299" s="9" t="s">
        <v>545</v>
      </c>
    </row>
    <row r="300" customFormat="false" ht="15" hidden="false" customHeight="true" outlineLevel="0" collapsed="false">
      <c r="A300" s="8" t="s">
        <v>517</v>
      </c>
      <c r="B300" s="8" t="s">
        <v>289</v>
      </c>
      <c r="C300" s="8" t="s">
        <v>299</v>
      </c>
      <c r="D300" s="8" t="s">
        <v>52</v>
      </c>
      <c r="E300" s="8" t="s">
        <v>53</v>
      </c>
      <c r="F300" s="8" t="s">
        <v>297</v>
      </c>
      <c r="G300" s="8" t="s">
        <v>49</v>
      </c>
      <c r="H300" s="9" t="s">
        <v>434</v>
      </c>
    </row>
    <row r="301" customFormat="false" ht="15" hidden="false" customHeight="true" outlineLevel="0" collapsed="false">
      <c r="A301" s="8" t="s">
        <v>517</v>
      </c>
      <c r="B301" s="8" t="s">
        <v>289</v>
      </c>
      <c r="C301" s="8" t="s">
        <v>299</v>
      </c>
      <c r="D301" s="8" t="s">
        <v>523</v>
      </c>
      <c r="E301" s="8" t="s">
        <v>523</v>
      </c>
      <c r="F301" s="8" t="s">
        <v>524</v>
      </c>
      <c r="G301" s="8" t="s">
        <v>44</v>
      </c>
      <c r="H301" s="9"/>
    </row>
    <row r="302" customFormat="false" ht="15" hidden="false" customHeight="true" outlineLevel="0" collapsed="false">
      <c r="A302" s="8" t="s">
        <v>517</v>
      </c>
      <c r="B302" s="8" t="s">
        <v>289</v>
      </c>
      <c r="C302" s="8" t="s">
        <v>299</v>
      </c>
      <c r="D302" s="8" t="s">
        <v>546</v>
      </c>
      <c r="E302" s="8" t="s">
        <v>547</v>
      </c>
      <c r="F302" s="8" t="s">
        <v>548</v>
      </c>
      <c r="G302" s="8" t="s">
        <v>110</v>
      </c>
      <c r="H302" s="9" t="s">
        <v>549</v>
      </c>
    </row>
    <row r="303" customFormat="false" ht="42.75" hidden="false" customHeight="true" outlineLevel="0" collapsed="false">
      <c r="A303" s="8" t="s">
        <v>517</v>
      </c>
      <c r="B303" s="8" t="s">
        <v>289</v>
      </c>
      <c r="C303" s="8" t="s">
        <v>299</v>
      </c>
      <c r="D303" s="8" t="s">
        <v>550</v>
      </c>
      <c r="E303" s="8" t="s">
        <v>551</v>
      </c>
      <c r="F303" s="8" t="s">
        <v>552</v>
      </c>
      <c r="G303" s="8" t="s">
        <v>44</v>
      </c>
      <c r="H303" s="9" t="s">
        <v>553</v>
      </c>
    </row>
    <row r="304" customFormat="false" ht="15" hidden="false" customHeight="true" outlineLevel="0" collapsed="false">
      <c r="A304" s="8" t="s">
        <v>517</v>
      </c>
      <c r="B304" s="8" t="s">
        <v>302</v>
      </c>
      <c r="C304" s="8" t="s">
        <v>303</v>
      </c>
      <c r="D304" s="8" t="s">
        <v>523</v>
      </c>
      <c r="E304" s="8" t="s">
        <v>523</v>
      </c>
      <c r="F304" s="8" t="s">
        <v>524</v>
      </c>
      <c r="G304" s="8" t="s">
        <v>44</v>
      </c>
      <c r="H304" s="9"/>
    </row>
    <row r="305" customFormat="false" ht="15" hidden="false" customHeight="true" outlineLevel="0" collapsed="false">
      <c r="A305" s="8" t="s">
        <v>517</v>
      </c>
      <c r="B305" s="8" t="s">
        <v>302</v>
      </c>
      <c r="C305" s="8" t="s">
        <v>303</v>
      </c>
      <c r="D305" s="8" t="s">
        <v>104</v>
      </c>
      <c r="E305" s="8" t="s">
        <v>105</v>
      </c>
      <c r="F305" s="8" t="s">
        <v>300</v>
      </c>
      <c r="G305" s="8" t="s">
        <v>49</v>
      </c>
      <c r="H305" s="9" t="s">
        <v>554</v>
      </c>
    </row>
    <row r="306" customFormat="false" ht="42.75" hidden="false" customHeight="true" outlineLevel="0" collapsed="false">
      <c r="A306" s="8" t="s">
        <v>517</v>
      </c>
      <c r="B306" s="8" t="s">
        <v>302</v>
      </c>
      <c r="C306" s="8" t="s">
        <v>303</v>
      </c>
      <c r="D306" s="8" t="s">
        <v>550</v>
      </c>
      <c r="E306" s="8" t="s">
        <v>551</v>
      </c>
      <c r="F306" s="8" t="s">
        <v>552</v>
      </c>
      <c r="G306" s="8" t="s">
        <v>44</v>
      </c>
      <c r="H306" s="9" t="s">
        <v>553</v>
      </c>
    </row>
    <row r="307" customFormat="false" ht="15" hidden="false" customHeight="true" outlineLevel="0" collapsed="false">
      <c r="A307" s="8" t="s">
        <v>517</v>
      </c>
      <c r="B307" s="8" t="s">
        <v>302</v>
      </c>
      <c r="C307" s="8" t="s">
        <v>303</v>
      </c>
      <c r="D307" s="8" t="s">
        <v>52</v>
      </c>
      <c r="E307" s="8" t="s">
        <v>53</v>
      </c>
      <c r="F307" s="8" t="s">
        <v>297</v>
      </c>
      <c r="G307" s="8" t="s">
        <v>49</v>
      </c>
      <c r="H307" s="9" t="s">
        <v>456</v>
      </c>
    </row>
    <row r="308" customFormat="false" ht="15" hidden="false" customHeight="true" outlineLevel="0" collapsed="false">
      <c r="A308" s="8" t="s">
        <v>517</v>
      </c>
      <c r="B308" s="8" t="s">
        <v>302</v>
      </c>
      <c r="C308" s="8" t="s">
        <v>303</v>
      </c>
      <c r="D308" s="8" t="s">
        <v>45</v>
      </c>
      <c r="E308" s="8" t="s">
        <v>46</v>
      </c>
      <c r="F308" s="8" t="s">
        <v>297</v>
      </c>
      <c r="G308" s="8" t="s">
        <v>44</v>
      </c>
      <c r="H308" s="9" t="s">
        <v>555</v>
      </c>
    </row>
    <row r="309" customFormat="false" ht="15" hidden="false" customHeight="true" outlineLevel="0" collapsed="false">
      <c r="A309" s="8" t="s">
        <v>517</v>
      </c>
      <c r="B309" s="8" t="s">
        <v>302</v>
      </c>
      <c r="C309" s="8" t="s">
        <v>303</v>
      </c>
      <c r="D309" s="8" t="s">
        <v>121</v>
      </c>
      <c r="E309" s="8" t="s">
        <v>122</v>
      </c>
      <c r="F309" s="8" t="s">
        <v>297</v>
      </c>
      <c r="G309" s="8" t="s">
        <v>49</v>
      </c>
      <c r="H309" s="9" t="s">
        <v>556</v>
      </c>
    </row>
    <row r="310" customFormat="false" ht="15" hidden="false" customHeight="true" outlineLevel="0" collapsed="false">
      <c r="A310" s="8" t="s">
        <v>517</v>
      </c>
      <c r="B310" s="8" t="s">
        <v>302</v>
      </c>
      <c r="C310" s="8" t="s">
        <v>303</v>
      </c>
      <c r="D310" s="8" t="s">
        <v>68</v>
      </c>
      <c r="E310" s="8" t="s">
        <v>69</v>
      </c>
      <c r="F310" s="8" t="s">
        <v>297</v>
      </c>
      <c r="G310" s="8" t="s">
        <v>44</v>
      </c>
      <c r="H310" s="9" t="s">
        <v>422</v>
      </c>
    </row>
    <row r="311" customFormat="false" ht="21.75" hidden="false" customHeight="true" outlineLevel="0" collapsed="false">
      <c r="A311" s="8" t="s">
        <v>517</v>
      </c>
      <c r="B311" s="8" t="s">
        <v>302</v>
      </c>
      <c r="C311" s="8" t="s">
        <v>334</v>
      </c>
      <c r="D311" s="8" t="s">
        <v>557</v>
      </c>
      <c r="E311" s="8" t="s">
        <v>336</v>
      </c>
      <c r="F311" s="8" t="s">
        <v>337</v>
      </c>
      <c r="G311" s="8" t="s">
        <v>110</v>
      </c>
      <c r="H311" s="9" t="s">
        <v>558</v>
      </c>
    </row>
    <row r="312" customFormat="false" ht="15" hidden="false" customHeight="true" outlineLevel="0" collapsed="false">
      <c r="A312" s="8" t="s">
        <v>559</v>
      </c>
      <c r="B312" s="8" t="s">
        <v>318</v>
      </c>
      <c r="C312" s="8" t="s">
        <v>290</v>
      </c>
      <c r="D312" s="8" t="s">
        <v>70</v>
      </c>
      <c r="E312" s="8" t="s">
        <v>71</v>
      </c>
      <c r="F312" s="8" t="s">
        <v>297</v>
      </c>
      <c r="G312" s="8" t="s">
        <v>44</v>
      </c>
      <c r="H312" s="9" t="s">
        <v>560</v>
      </c>
    </row>
    <row r="313" customFormat="false" ht="15" hidden="false" customHeight="true" outlineLevel="0" collapsed="false">
      <c r="A313" s="8" t="s">
        <v>559</v>
      </c>
      <c r="B313" s="8" t="s">
        <v>318</v>
      </c>
      <c r="C313" s="8" t="s">
        <v>290</v>
      </c>
      <c r="D313" s="8" t="s">
        <v>96</v>
      </c>
      <c r="E313" s="8" t="s">
        <v>97</v>
      </c>
      <c r="F313" s="8" t="s">
        <v>297</v>
      </c>
      <c r="G313" s="8" t="s">
        <v>44</v>
      </c>
      <c r="H313" s="9" t="s">
        <v>561</v>
      </c>
    </row>
    <row r="314" customFormat="false" ht="15" hidden="false" customHeight="true" outlineLevel="0" collapsed="false">
      <c r="A314" s="8" t="s">
        <v>559</v>
      </c>
      <c r="B314" s="8" t="s">
        <v>318</v>
      </c>
      <c r="C314" s="8" t="s">
        <v>290</v>
      </c>
      <c r="D314" s="8" t="s">
        <v>62</v>
      </c>
      <c r="E314" s="8" t="s">
        <v>63</v>
      </c>
      <c r="F314" s="8" t="s">
        <v>297</v>
      </c>
      <c r="G314" s="8" t="s">
        <v>49</v>
      </c>
      <c r="H314" s="9" t="s">
        <v>562</v>
      </c>
    </row>
    <row r="315" customFormat="false" ht="15" hidden="false" customHeight="true" outlineLevel="0" collapsed="false">
      <c r="A315" s="8" t="s">
        <v>559</v>
      </c>
      <c r="B315" s="8" t="s">
        <v>318</v>
      </c>
      <c r="C315" s="8" t="s">
        <v>290</v>
      </c>
      <c r="D315" s="8" t="s">
        <v>177</v>
      </c>
      <c r="E315" s="8" t="s">
        <v>178</v>
      </c>
      <c r="F315" s="8" t="s">
        <v>297</v>
      </c>
      <c r="G315" s="8" t="s">
        <v>44</v>
      </c>
      <c r="H315" s="9" t="s">
        <v>563</v>
      </c>
    </row>
    <row r="316" customFormat="false" ht="21.75" hidden="false" customHeight="true" outlineLevel="0" collapsed="false">
      <c r="A316" s="8" t="s">
        <v>559</v>
      </c>
      <c r="B316" s="8" t="s">
        <v>318</v>
      </c>
      <c r="C316" s="8" t="s">
        <v>290</v>
      </c>
      <c r="D316" s="8" t="s">
        <v>45</v>
      </c>
      <c r="E316" s="8" t="s">
        <v>46</v>
      </c>
      <c r="F316" s="8" t="s">
        <v>297</v>
      </c>
      <c r="G316" s="8" t="s">
        <v>44</v>
      </c>
      <c r="H316" s="9" t="s">
        <v>564</v>
      </c>
    </row>
    <row r="317" customFormat="false" ht="15" hidden="false" customHeight="true" outlineLevel="0" collapsed="false">
      <c r="A317" s="8" t="s">
        <v>559</v>
      </c>
      <c r="B317" s="8" t="s">
        <v>318</v>
      </c>
      <c r="C317" s="8" t="s">
        <v>290</v>
      </c>
      <c r="D317" s="8" t="s">
        <v>445</v>
      </c>
      <c r="E317" s="8" t="s">
        <v>55</v>
      </c>
      <c r="F317" s="8" t="s">
        <v>297</v>
      </c>
      <c r="G317" s="8" t="s">
        <v>44</v>
      </c>
      <c r="H317" s="9" t="s">
        <v>456</v>
      </c>
    </row>
    <row r="318" customFormat="false" ht="21.75" hidden="false" customHeight="true" outlineLevel="0" collapsed="false">
      <c r="A318" s="8" t="s">
        <v>559</v>
      </c>
      <c r="B318" s="8" t="s">
        <v>318</v>
      </c>
      <c r="C318" s="8" t="s">
        <v>290</v>
      </c>
      <c r="D318" s="8" t="s">
        <v>179</v>
      </c>
      <c r="E318" s="8" t="s">
        <v>180</v>
      </c>
      <c r="F318" s="8" t="s">
        <v>297</v>
      </c>
      <c r="G318" s="8" t="s">
        <v>49</v>
      </c>
      <c r="H318" s="9" t="s">
        <v>565</v>
      </c>
    </row>
    <row r="319" customFormat="false" ht="21.75" hidden="false" customHeight="true" outlineLevel="0" collapsed="false">
      <c r="A319" s="8" t="s">
        <v>559</v>
      </c>
      <c r="B319" s="8" t="s">
        <v>318</v>
      </c>
      <c r="C319" s="8" t="s">
        <v>290</v>
      </c>
      <c r="D319" s="8" t="s">
        <v>181</v>
      </c>
      <c r="E319" s="8" t="s">
        <v>182</v>
      </c>
      <c r="F319" s="8" t="s">
        <v>297</v>
      </c>
      <c r="G319" s="8" t="s">
        <v>49</v>
      </c>
      <c r="H319" s="9" t="s">
        <v>565</v>
      </c>
    </row>
    <row r="320" customFormat="false" ht="15" hidden="false" customHeight="true" outlineLevel="0" collapsed="false">
      <c r="A320" s="8" t="s">
        <v>559</v>
      </c>
      <c r="B320" s="8" t="s">
        <v>318</v>
      </c>
      <c r="C320" s="8" t="s">
        <v>381</v>
      </c>
      <c r="D320" s="8" t="s">
        <v>382</v>
      </c>
      <c r="E320" s="8" t="s">
        <v>346</v>
      </c>
      <c r="F320" s="8" t="s">
        <v>374</v>
      </c>
      <c r="G320" s="8" t="s">
        <v>110</v>
      </c>
      <c r="H320" s="9"/>
    </row>
    <row r="321" customFormat="false" ht="15" hidden="false" customHeight="true" outlineLevel="0" collapsed="false">
      <c r="A321" s="8" t="s">
        <v>559</v>
      </c>
      <c r="B321" s="8" t="s">
        <v>318</v>
      </c>
      <c r="C321" s="8" t="s">
        <v>381</v>
      </c>
      <c r="D321" s="8" t="s">
        <v>291</v>
      </c>
      <c r="E321" s="8" t="s">
        <v>292</v>
      </c>
      <c r="F321" s="8" t="s">
        <v>374</v>
      </c>
      <c r="G321" s="8" t="s">
        <v>110</v>
      </c>
      <c r="H321" s="9"/>
    </row>
    <row r="322" customFormat="false" ht="15" hidden="false" customHeight="true" outlineLevel="0" collapsed="false">
      <c r="A322" s="8" t="s">
        <v>559</v>
      </c>
      <c r="B322" s="8" t="s">
        <v>318</v>
      </c>
      <c r="C322" s="8" t="s">
        <v>381</v>
      </c>
      <c r="D322" s="8" t="s">
        <v>566</v>
      </c>
      <c r="E322" s="8" t="s">
        <v>384</v>
      </c>
      <c r="F322" s="8" t="s">
        <v>480</v>
      </c>
      <c r="G322" s="8" t="s">
        <v>110</v>
      </c>
      <c r="H322" s="9"/>
    </row>
    <row r="323" customFormat="false" ht="15" hidden="false" customHeight="true" outlineLevel="0" collapsed="false">
      <c r="A323" s="8" t="s">
        <v>559</v>
      </c>
      <c r="B323" s="8" t="s">
        <v>318</v>
      </c>
      <c r="C323" s="8" t="s">
        <v>386</v>
      </c>
      <c r="D323" s="8" t="s">
        <v>567</v>
      </c>
      <c r="E323" s="8" t="s">
        <v>568</v>
      </c>
      <c r="F323" s="8" t="s">
        <v>569</v>
      </c>
      <c r="G323" s="8" t="s">
        <v>110</v>
      </c>
      <c r="H323" s="9"/>
    </row>
    <row r="324" customFormat="false" ht="15" hidden="false" customHeight="true" outlineLevel="0" collapsed="false">
      <c r="A324" s="8" t="s">
        <v>559</v>
      </c>
      <c r="B324" s="8" t="s">
        <v>318</v>
      </c>
      <c r="C324" s="8" t="s">
        <v>386</v>
      </c>
      <c r="D324" s="8" t="s">
        <v>570</v>
      </c>
      <c r="E324" s="8" t="s">
        <v>570</v>
      </c>
      <c r="F324" s="8" t="s">
        <v>571</v>
      </c>
      <c r="G324" s="8" t="s">
        <v>110</v>
      </c>
      <c r="H324" s="9" t="s">
        <v>572</v>
      </c>
    </row>
    <row r="325" customFormat="false" ht="15" hidden="false" customHeight="true" outlineLevel="0" collapsed="false">
      <c r="A325" s="8" t="s">
        <v>559</v>
      </c>
      <c r="B325" s="8" t="s">
        <v>318</v>
      </c>
      <c r="C325" s="8" t="s">
        <v>386</v>
      </c>
      <c r="D325" s="8" t="s">
        <v>371</v>
      </c>
      <c r="E325" s="8" t="s">
        <v>336</v>
      </c>
      <c r="F325" s="8" t="s">
        <v>337</v>
      </c>
      <c r="G325" s="8" t="s">
        <v>110</v>
      </c>
      <c r="H325" s="9"/>
    </row>
    <row r="326" customFormat="false" ht="15" hidden="false" customHeight="true" outlineLevel="0" collapsed="false">
      <c r="A326" s="8" t="s">
        <v>559</v>
      </c>
      <c r="B326" s="8" t="s">
        <v>318</v>
      </c>
      <c r="C326" s="8" t="s">
        <v>386</v>
      </c>
      <c r="D326" s="8" t="s">
        <v>573</v>
      </c>
      <c r="E326" s="8" t="s">
        <v>336</v>
      </c>
      <c r="F326" s="8" t="s">
        <v>337</v>
      </c>
      <c r="G326" s="8" t="s">
        <v>110</v>
      </c>
      <c r="H326" s="9" t="s">
        <v>574</v>
      </c>
    </row>
    <row r="327" customFormat="false" ht="15" hidden="false" customHeight="true" outlineLevel="0" collapsed="false">
      <c r="A327" s="8" t="s">
        <v>559</v>
      </c>
      <c r="B327" s="8" t="s">
        <v>280</v>
      </c>
      <c r="C327" s="8" t="s">
        <v>281</v>
      </c>
      <c r="D327" s="8" t="s">
        <v>64</v>
      </c>
      <c r="E327" s="8" t="s">
        <v>65</v>
      </c>
      <c r="F327" s="8" t="s">
        <v>297</v>
      </c>
      <c r="G327" s="8" t="s">
        <v>44</v>
      </c>
      <c r="H327" s="9" t="s">
        <v>575</v>
      </c>
    </row>
    <row r="328" customFormat="false" ht="15" hidden="false" customHeight="true" outlineLevel="0" collapsed="false">
      <c r="A328" s="8" t="s">
        <v>559</v>
      </c>
      <c r="B328" s="8" t="s">
        <v>280</v>
      </c>
      <c r="C328" s="8" t="s">
        <v>285</v>
      </c>
      <c r="D328" s="8" t="s">
        <v>56</v>
      </c>
      <c r="E328" s="8" t="s">
        <v>57</v>
      </c>
      <c r="F328" s="8" t="s">
        <v>297</v>
      </c>
      <c r="G328" s="8" t="s">
        <v>44</v>
      </c>
      <c r="H328" s="9" t="s">
        <v>576</v>
      </c>
    </row>
    <row r="329" customFormat="false" ht="15" hidden="false" customHeight="true" outlineLevel="0" collapsed="false">
      <c r="A329" s="8" t="s">
        <v>559</v>
      </c>
      <c r="B329" s="8" t="s">
        <v>280</v>
      </c>
      <c r="C329" s="8" t="s">
        <v>360</v>
      </c>
      <c r="D329" s="8" t="s">
        <v>76</v>
      </c>
      <c r="E329" s="8" t="s">
        <v>77</v>
      </c>
      <c r="F329" s="8" t="s">
        <v>297</v>
      </c>
      <c r="G329" s="8" t="s">
        <v>44</v>
      </c>
      <c r="H329" s="9" t="s">
        <v>577</v>
      </c>
    </row>
    <row r="330" customFormat="false" ht="15" hidden="false" customHeight="true" outlineLevel="0" collapsed="false">
      <c r="A330" s="8" t="s">
        <v>559</v>
      </c>
      <c r="B330" s="8" t="s">
        <v>280</v>
      </c>
      <c r="C330" s="8" t="s">
        <v>361</v>
      </c>
      <c r="D330" s="8" t="s">
        <v>183</v>
      </c>
      <c r="E330" s="8" t="s">
        <v>184</v>
      </c>
      <c r="F330" s="8" t="s">
        <v>297</v>
      </c>
      <c r="G330" s="8" t="s">
        <v>44</v>
      </c>
      <c r="H330" s="9" t="s">
        <v>578</v>
      </c>
    </row>
    <row r="331" customFormat="false" ht="15" hidden="false" customHeight="true" outlineLevel="0" collapsed="false">
      <c r="A331" s="8" t="s">
        <v>559</v>
      </c>
      <c r="B331" s="8" t="s">
        <v>280</v>
      </c>
      <c r="C331" s="8" t="s">
        <v>362</v>
      </c>
      <c r="D331" s="8" t="s">
        <v>70</v>
      </c>
      <c r="E331" s="8" t="s">
        <v>71</v>
      </c>
      <c r="F331" s="8" t="s">
        <v>297</v>
      </c>
      <c r="G331" s="8" t="s">
        <v>44</v>
      </c>
      <c r="H331" s="9" t="s">
        <v>579</v>
      </c>
    </row>
    <row r="332" customFormat="false" ht="15" hidden="false" customHeight="true" outlineLevel="0" collapsed="false">
      <c r="A332" s="8" t="s">
        <v>559</v>
      </c>
      <c r="B332" s="8" t="s">
        <v>280</v>
      </c>
      <c r="C332" s="8" t="s">
        <v>364</v>
      </c>
      <c r="D332" s="8" t="s">
        <v>324</v>
      </c>
      <c r="E332" s="8" t="s">
        <v>325</v>
      </c>
      <c r="F332" s="8" t="s">
        <v>368</v>
      </c>
      <c r="G332" s="8" t="s">
        <v>110</v>
      </c>
      <c r="H332" s="9" t="s">
        <v>580</v>
      </c>
    </row>
    <row r="333" customFormat="false" ht="21.75" hidden="false" customHeight="true" outlineLevel="0" collapsed="false">
      <c r="A333" s="8" t="s">
        <v>559</v>
      </c>
      <c r="B333" s="8" t="s">
        <v>289</v>
      </c>
      <c r="C333" s="8" t="s">
        <v>290</v>
      </c>
      <c r="D333" s="8" t="s">
        <v>56</v>
      </c>
      <c r="E333" s="8" t="s">
        <v>57</v>
      </c>
      <c r="F333" s="8" t="s">
        <v>297</v>
      </c>
      <c r="G333" s="8" t="s">
        <v>44</v>
      </c>
      <c r="H333" s="9" t="s">
        <v>581</v>
      </c>
    </row>
    <row r="334" customFormat="false" ht="21.75" hidden="false" customHeight="true" outlineLevel="0" collapsed="false">
      <c r="A334" s="8" t="s">
        <v>559</v>
      </c>
      <c r="B334" s="8" t="s">
        <v>289</v>
      </c>
      <c r="C334" s="8" t="s">
        <v>290</v>
      </c>
      <c r="D334" s="8" t="s">
        <v>185</v>
      </c>
      <c r="E334" s="8" t="s">
        <v>186</v>
      </c>
      <c r="F334" s="8" t="s">
        <v>297</v>
      </c>
      <c r="G334" s="8" t="s">
        <v>49</v>
      </c>
      <c r="H334" s="9" t="s">
        <v>582</v>
      </c>
    </row>
    <row r="335" customFormat="false" ht="15" hidden="false" customHeight="true" outlineLevel="0" collapsed="false">
      <c r="A335" s="8" t="s">
        <v>559</v>
      </c>
      <c r="B335" s="8" t="s">
        <v>289</v>
      </c>
      <c r="C335" s="8" t="s">
        <v>290</v>
      </c>
      <c r="D335" s="8" t="s">
        <v>42</v>
      </c>
      <c r="E335" s="8" t="s">
        <v>43</v>
      </c>
      <c r="F335" s="8" t="s">
        <v>297</v>
      </c>
      <c r="G335" s="8" t="s">
        <v>44</v>
      </c>
      <c r="H335" s="9" t="s">
        <v>583</v>
      </c>
    </row>
    <row r="336" customFormat="false" ht="21.75" hidden="false" customHeight="true" outlineLevel="0" collapsed="false">
      <c r="A336" s="8" t="s">
        <v>559</v>
      </c>
      <c r="B336" s="8" t="s">
        <v>289</v>
      </c>
      <c r="C336" s="8" t="s">
        <v>290</v>
      </c>
      <c r="D336" s="8" t="s">
        <v>52</v>
      </c>
      <c r="E336" s="8" t="s">
        <v>53</v>
      </c>
      <c r="F336" s="8" t="s">
        <v>297</v>
      </c>
      <c r="G336" s="8" t="s">
        <v>49</v>
      </c>
      <c r="H336" s="9" t="s">
        <v>584</v>
      </c>
    </row>
    <row r="337" customFormat="false" ht="15" hidden="false" customHeight="true" outlineLevel="0" collapsed="false">
      <c r="A337" s="8" t="s">
        <v>559</v>
      </c>
      <c r="B337" s="8" t="s">
        <v>289</v>
      </c>
      <c r="C337" s="8" t="s">
        <v>299</v>
      </c>
      <c r="D337" s="8" t="s">
        <v>447</v>
      </c>
      <c r="E337" s="8" t="s">
        <v>336</v>
      </c>
      <c r="F337" s="8" t="s">
        <v>337</v>
      </c>
      <c r="G337" s="8" t="s">
        <v>110</v>
      </c>
      <c r="H337" s="9"/>
    </row>
    <row r="338" customFormat="false" ht="15" hidden="false" customHeight="true" outlineLevel="0" collapsed="false">
      <c r="A338" s="8" t="s">
        <v>559</v>
      </c>
      <c r="B338" s="8" t="s">
        <v>289</v>
      </c>
      <c r="C338" s="8" t="s">
        <v>299</v>
      </c>
      <c r="D338" s="8" t="s">
        <v>365</v>
      </c>
      <c r="E338" s="8" t="s">
        <v>366</v>
      </c>
      <c r="F338" s="8" t="s">
        <v>367</v>
      </c>
      <c r="G338" s="8" t="s">
        <v>110</v>
      </c>
      <c r="H338" s="9" t="s">
        <v>585</v>
      </c>
    </row>
    <row r="339" customFormat="false" ht="15" hidden="false" customHeight="true" outlineLevel="0" collapsed="false">
      <c r="A339" s="8" t="s">
        <v>559</v>
      </c>
      <c r="B339" s="8" t="s">
        <v>289</v>
      </c>
      <c r="C339" s="8" t="s">
        <v>299</v>
      </c>
      <c r="D339" s="8" t="s">
        <v>42</v>
      </c>
      <c r="E339" s="8" t="s">
        <v>43</v>
      </c>
      <c r="F339" s="8" t="s">
        <v>297</v>
      </c>
      <c r="G339" s="8" t="s">
        <v>44</v>
      </c>
      <c r="H339" s="9" t="s">
        <v>520</v>
      </c>
    </row>
    <row r="340" customFormat="false" ht="15" hidden="false" customHeight="true" outlineLevel="0" collapsed="false">
      <c r="A340" s="8" t="s">
        <v>559</v>
      </c>
      <c r="B340" s="8" t="s">
        <v>289</v>
      </c>
      <c r="C340" s="8" t="s">
        <v>299</v>
      </c>
      <c r="D340" s="8" t="s">
        <v>45</v>
      </c>
      <c r="E340" s="8" t="s">
        <v>46</v>
      </c>
      <c r="F340" s="8" t="s">
        <v>297</v>
      </c>
      <c r="G340" s="8" t="s">
        <v>44</v>
      </c>
      <c r="H340" s="9" t="s">
        <v>586</v>
      </c>
    </row>
    <row r="341" customFormat="false" ht="15" hidden="false" customHeight="true" outlineLevel="0" collapsed="false">
      <c r="A341" s="8" t="s">
        <v>559</v>
      </c>
      <c r="B341" s="8" t="s">
        <v>302</v>
      </c>
      <c r="C341" s="8" t="s">
        <v>303</v>
      </c>
      <c r="D341" s="8" t="s">
        <v>365</v>
      </c>
      <c r="E341" s="8" t="s">
        <v>366</v>
      </c>
      <c r="F341" s="8" t="s">
        <v>367</v>
      </c>
      <c r="G341" s="8" t="s">
        <v>110</v>
      </c>
      <c r="H341" s="9" t="s">
        <v>587</v>
      </c>
    </row>
    <row r="342" customFormat="false" ht="15" hidden="false" customHeight="true" outlineLevel="0" collapsed="false">
      <c r="A342" s="8" t="s">
        <v>559</v>
      </c>
      <c r="B342" s="8" t="s">
        <v>302</v>
      </c>
      <c r="C342" s="8" t="s">
        <v>334</v>
      </c>
      <c r="D342" s="8" t="s">
        <v>371</v>
      </c>
      <c r="E342" s="8" t="s">
        <v>336</v>
      </c>
      <c r="F342" s="8" t="s">
        <v>337</v>
      </c>
      <c r="G342" s="8" t="s">
        <v>110</v>
      </c>
      <c r="H342" s="9"/>
    </row>
    <row r="343" customFormat="false" ht="15" hidden="false" customHeight="true" outlineLevel="0" collapsed="false">
      <c r="A343" s="8" t="s">
        <v>559</v>
      </c>
      <c r="B343" s="8" t="s">
        <v>302</v>
      </c>
      <c r="C343" s="8" t="s">
        <v>303</v>
      </c>
      <c r="D343" s="8" t="s">
        <v>382</v>
      </c>
      <c r="E343" s="8" t="s">
        <v>346</v>
      </c>
      <c r="F343" s="8" t="s">
        <v>374</v>
      </c>
      <c r="G343" s="8" t="s">
        <v>110</v>
      </c>
      <c r="H343" s="9"/>
    </row>
    <row r="344" customFormat="false" ht="15" hidden="false" customHeight="true" outlineLevel="0" collapsed="false">
      <c r="A344" s="8" t="s">
        <v>559</v>
      </c>
      <c r="B344" s="8" t="s">
        <v>302</v>
      </c>
      <c r="C344" s="8" t="s">
        <v>303</v>
      </c>
      <c r="D344" s="8" t="s">
        <v>588</v>
      </c>
      <c r="E344" s="8" t="s">
        <v>589</v>
      </c>
      <c r="F344" s="8" t="s">
        <v>590</v>
      </c>
      <c r="G344" s="8" t="s">
        <v>110</v>
      </c>
      <c r="H344" s="9" t="s">
        <v>591</v>
      </c>
    </row>
    <row r="345" customFormat="false" ht="21.75" hidden="false" customHeight="true" outlineLevel="0" collapsed="false">
      <c r="A345" s="8" t="s">
        <v>559</v>
      </c>
      <c r="B345" s="8" t="s">
        <v>302</v>
      </c>
      <c r="C345" s="8" t="s">
        <v>303</v>
      </c>
      <c r="D345" s="8" t="s">
        <v>62</v>
      </c>
      <c r="E345" s="8" t="s">
        <v>63</v>
      </c>
      <c r="F345" s="8" t="s">
        <v>297</v>
      </c>
      <c r="G345" s="8" t="s">
        <v>49</v>
      </c>
      <c r="H345" s="9" t="s">
        <v>592</v>
      </c>
    </row>
    <row r="346" customFormat="false" ht="21.75" hidden="false" customHeight="true" outlineLevel="0" collapsed="false">
      <c r="A346" s="8" t="s">
        <v>559</v>
      </c>
      <c r="B346" s="8" t="s">
        <v>302</v>
      </c>
      <c r="C346" s="8" t="s">
        <v>334</v>
      </c>
      <c r="D346" s="8" t="s">
        <v>593</v>
      </c>
      <c r="E346" s="8" t="s">
        <v>431</v>
      </c>
      <c r="F346" s="8" t="s">
        <v>337</v>
      </c>
      <c r="G346" s="8" t="s">
        <v>110</v>
      </c>
      <c r="H346" s="9" t="s">
        <v>594</v>
      </c>
    </row>
    <row r="347" customFormat="false" ht="15" hidden="false" customHeight="true" outlineLevel="0" collapsed="false">
      <c r="A347" s="8" t="s">
        <v>559</v>
      </c>
      <c r="B347" s="8" t="s">
        <v>302</v>
      </c>
      <c r="C347" s="8" t="s">
        <v>334</v>
      </c>
      <c r="D347" s="8" t="s">
        <v>433</v>
      </c>
      <c r="E347" s="8" t="s">
        <v>336</v>
      </c>
      <c r="F347" s="8" t="s">
        <v>337</v>
      </c>
      <c r="G347" s="8" t="s">
        <v>110</v>
      </c>
      <c r="H347" s="9" t="s">
        <v>595</v>
      </c>
    </row>
    <row r="348" customFormat="false" ht="15" hidden="false" customHeight="true" outlineLevel="0" collapsed="false">
      <c r="A348" s="8" t="s">
        <v>559</v>
      </c>
      <c r="B348" s="8" t="s">
        <v>302</v>
      </c>
      <c r="C348" s="8" t="s">
        <v>334</v>
      </c>
      <c r="D348" s="8" t="s">
        <v>596</v>
      </c>
      <c r="E348" s="8" t="s">
        <v>431</v>
      </c>
      <c r="F348" s="8" t="s">
        <v>337</v>
      </c>
      <c r="G348" s="8" t="s">
        <v>110</v>
      </c>
      <c r="H348" s="9"/>
    </row>
    <row r="349" customFormat="false" ht="15" hidden="false" customHeight="true" outlineLevel="0" collapsed="false">
      <c r="A349" s="8" t="s">
        <v>559</v>
      </c>
      <c r="B349" s="8" t="s">
        <v>302</v>
      </c>
      <c r="C349" s="8" t="s">
        <v>303</v>
      </c>
      <c r="D349" s="8" t="s">
        <v>80</v>
      </c>
      <c r="E349" s="8" t="s">
        <v>81</v>
      </c>
      <c r="F349" s="8" t="s">
        <v>297</v>
      </c>
      <c r="G349" s="8" t="s">
        <v>49</v>
      </c>
      <c r="H349" s="9" t="s">
        <v>422</v>
      </c>
    </row>
    <row r="350" customFormat="false" ht="15" hidden="false" customHeight="true" outlineLevel="0" collapsed="false">
      <c r="A350" s="8" t="s">
        <v>559</v>
      </c>
      <c r="B350" s="8" t="s">
        <v>302</v>
      </c>
      <c r="C350" s="8" t="s">
        <v>303</v>
      </c>
      <c r="D350" s="8" t="s">
        <v>70</v>
      </c>
      <c r="E350" s="8" t="s">
        <v>71</v>
      </c>
      <c r="F350" s="8" t="s">
        <v>297</v>
      </c>
      <c r="G350" s="8" t="s">
        <v>44</v>
      </c>
      <c r="H350" s="9" t="s">
        <v>597</v>
      </c>
    </row>
    <row r="351" customFormat="false" ht="15" hidden="false" customHeight="true" outlineLevel="0" collapsed="false">
      <c r="A351" s="8" t="s">
        <v>559</v>
      </c>
      <c r="B351" s="8" t="s">
        <v>302</v>
      </c>
      <c r="C351" s="8" t="s">
        <v>303</v>
      </c>
      <c r="D351" s="8" t="s">
        <v>383</v>
      </c>
      <c r="E351" s="8" t="s">
        <v>384</v>
      </c>
      <c r="F351" s="8" t="s">
        <v>385</v>
      </c>
      <c r="G351" s="8" t="s">
        <v>110</v>
      </c>
      <c r="H351" s="9" t="s">
        <v>598</v>
      </c>
    </row>
    <row r="352" customFormat="false" ht="15" hidden="false" customHeight="true" outlineLevel="0" collapsed="false">
      <c r="A352" s="8" t="s">
        <v>599</v>
      </c>
      <c r="B352" s="8" t="s">
        <v>318</v>
      </c>
      <c r="C352" s="8" t="s">
        <v>327</v>
      </c>
      <c r="D352" s="8" t="s">
        <v>328</v>
      </c>
      <c r="E352" s="8"/>
      <c r="F352" s="8" t="s">
        <v>600</v>
      </c>
      <c r="G352" s="8"/>
      <c r="H352" s="9"/>
    </row>
    <row r="353" customFormat="false" ht="15" hidden="false" customHeight="true" outlineLevel="0" collapsed="false">
      <c r="A353" s="8" t="s">
        <v>599</v>
      </c>
      <c r="B353" s="8" t="s">
        <v>318</v>
      </c>
      <c r="C353" s="8" t="s">
        <v>386</v>
      </c>
      <c r="D353" s="8" t="s">
        <v>526</v>
      </c>
      <c r="E353" s="8" t="s">
        <v>601</v>
      </c>
      <c r="F353" s="8" t="s">
        <v>602</v>
      </c>
      <c r="G353" s="8" t="s">
        <v>110</v>
      </c>
      <c r="H353" s="9"/>
    </row>
    <row r="354" customFormat="false" ht="15" hidden="false" customHeight="true" outlineLevel="0" collapsed="false">
      <c r="A354" s="8" t="s">
        <v>599</v>
      </c>
      <c r="B354" s="8" t="s">
        <v>318</v>
      </c>
      <c r="C354" s="8" t="s">
        <v>386</v>
      </c>
      <c r="D354" s="8" t="s">
        <v>603</v>
      </c>
      <c r="E354" s="8" t="s">
        <v>604</v>
      </c>
      <c r="F354" s="8" t="s">
        <v>602</v>
      </c>
      <c r="G354" s="8" t="s">
        <v>110</v>
      </c>
      <c r="H354" s="9"/>
    </row>
    <row r="355" customFormat="false" ht="15" hidden="false" customHeight="true" outlineLevel="0" collapsed="false">
      <c r="A355" s="8" t="s">
        <v>599</v>
      </c>
      <c r="B355" s="8" t="s">
        <v>318</v>
      </c>
      <c r="C355" s="8" t="s">
        <v>386</v>
      </c>
      <c r="D355" s="8" t="s">
        <v>605</v>
      </c>
      <c r="E355" s="8" t="s">
        <v>606</v>
      </c>
      <c r="F355" s="8" t="s">
        <v>602</v>
      </c>
      <c r="G355" s="8" t="s">
        <v>110</v>
      </c>
      <c r="H355" s="9"/>
    </row>
    <row r="356" customFormat="false" ht="15" hidden="false" customHeight="true" outlineLevel="0" collapsed="false">
      <c r="A356" s="8" t="s">
        <v>599</v>
      </c>
      <c r="B356" s="8" t="s">
        <v>318</v>
      </c>
      <c r="C356" s="8" t="s">
        <v>386</v>
      </c>
      <c r="D356" s="8" t="s">
        <v>607</v>
      </c>
      <c r="E356" s="8" t="s">
        <v>608</v>
      </c>
      <c r="F356" s="8" t="s">
        <v>602</v>
      </c>
      <c r="G356" s="8" t="s">
        <v>110</v>
      </c>
      <c r="H356" s="9"/>
    </row>
    <row r="357" customFormat="false" ht="15" hidden="false" customHeight="true" outlineLevel="0" collapsed="false">
      <c r="A357" s="8" t="s">
        <v>599</v>
      </c>
      <c r="B357" s="8" t="s">
        <v>318</v>
      </c>
      <c r="C357" s="8" t="s">
        <v>386</v>
      </c>
      <c r="D357" s="8" t="s">
        <v>609</v>
      </c>
      <c r="E357" s="8" t="s">
        <v>610</v>
      </c>
      <c r="F357" s="8" t="s">
        <v>602</v>
      </c>
      <c r="G357" s="8" t="s">
        <v>110</v>
      </c>
      <c r="H357" s="9"/>
    </row>
    <row r="358" customFormat="false" ht="15" hidden="false" customHeight="true" outlineLevel="0" collapsed="false">
      <c r="A358" s="8" t="s">
        <v>599</v>
      </c>
      <c r="B358" s="8" t="s">
        <v>318</v>
      </c>
      <c r="C358" s="8" t="s">
        <v>386</v>
      </c>
      <c r="D358" s="8" t="s">
        <v>611</v>
      </c>
      <c r="E358" s="8" t="s">
        <v>611</v>
      </c>
      <c r="F358" s="8" t="s">
        <v>612</v>
      </c>
      <c r="G358" s="8" t="s">
        <v>110</v>
      </c>
      <c r="H358" s="9" t="s">
        <v>613</v>
      </c>
    </row>
    <row r="359" customFormat="false" ht="15" hidden="false" customHeight="true" outlineLevel="0" collapsed="false">
      <c r="A359" s="8" t="s">
        <v>599</v>
      </c>
      <c r="B359" s="8" t="s">
        <v>318</v>
      </c>
      <c r="C359" s="8" t="s">
        <v>386</v>
      </c>
      <c r="D359" s="8" t="s">
        <v>614</v>
      </c>
      <c r="E359" s="8" t="s">
        <v>614</v>
      </c>
      <c r="F359" s="8" t="s">
        <v>615</v>
      </c>
      <c r="G359" s="8" t="s">
        <v>110</v>
      </c>
      <c r="H359" s="9"/>
    </row>
    <row r="360" customFormat="false" ht="32.25" hidden="false" customHeight="true" outlineLevel="0" collapsed="false">
      <c r="A360" s="8" t="s">
        <v>599</v>
      </c>
      <c r="B360" s="8" t="s">
        <v>318</v>
      </c>
      <c r="C360" s="8" t="s">
        <v>386</v>
      </c>
      <c r="D360" s="8" t="s">
        <v>282</v>
      </c>
      <c r="E360" s="8" t="s">
        <v>283</v>
      </c>
      <c r="F360" s="8" t="s">
        <v>284</v>
      </c>
      <c r="G360" s="8" t="s">
        <v>110</v>
      </c>
      <c r="H360" s="9" t="s">
        <v>616</v>
      </c>
    </row>
    <row r="361" customFormat="false" ht="15" hidden="false" customHeight="true" outlineLevel="0" collapsed="false">
      <c r="A361" s="8" t="s">
        <v>599</v>
      </c>
      <c r="B361" s="8" t="s">
        <v>280</v>
      </c>
      <c r="C361" s="8" t="s">
        <v>327</v>
      </c>
      <c r="D361" s="8" t="s">
        <v>328</v>
      </c>
      <c r="E361" s="8"/>
      <c r="F361" s="8" t="s">
        <v>600</v>
      </c>
      <c r="G361" s="8"/>
      <c r="H361" s="9"/>
    </row>
    <row r="362" customFormat="false" ht="15" hidden="false" customHeight="true" outlineLevel="0" collapsed="false">
      <c r="A362" s="8" t="s">
        <v>599</v>
      </c>
      <c r="B362" s="8" t="s">
        <v>280</v>
      </c>
      <c r="C362" s="8" t="s">
        <v>364</v>
      </c>
      <c r="D362" s="8" t="s">
        <v>526</v>
      </c>
      <c r="E362" s="8" t="s">
        <v>601</v>
      </c>
      <c r="F362" s="8" t="s">
        <v>602</v>
      </c>
      <c r="G362" s="8" t="s">
        <v>110</v>
      </c>
      <c r="H362" s="9" t="s">
        <v>617</v>
      </c>
    </row>
    <row r="363" customFormat="false" ht="15" hidden="false" customHeight="true" outlineLevel="0" collapsed="false">
      <c r="A363" s="8" t="s">
        <v>599</v>
      </c>
      <c r="B363" s="8" t="s">
        <v>280</v>
      </c>
      <c r="C363" s="8" t="s">
        <v>364</v>
      </c>
      <c r="D363" s="8" t="s">
        <v>603</v>
      </c>
      <c r="E363" s="8" t="s">
        <v>604</v>
      </c>
      <c r="F363" s="8" t="s">
        <v>602</v>
      </c>
      <c r="G363" s="8" t="s">
        <v>110</v>
      </c>
      <c r="H363" s="9"/>
    </row>
    <row r="364" customFormat="false" ht="15" hidden="false" customHeight="true" outlineLevel="0" collapsed="false">
      <c r="A364" s="8" t="s">
        <v>599</v>
      </c>
      <c r="B364" s="8" t="s">
        <v>280</v>
      </c>
      <c r="C364" s="8" t="s">
        <v>364</v>
      </c>
      <c r="D364" s="8" t="s">
        <v>605</v>
      </c>
      <c r="E364" s="8" t="s">
        <v>606</v>
      </c>
      <c r="F364" s="8" t="s">
        <v>602</v>
      </c>
      <c r="G364" s="8" t="s">
        <v>110</v>
      </c>
      <c r="H364" s="9"/>
    </row>
    <row r="365" customFormat="false" ht="15" hidden="false" customHeight="true" outlineLevel="0" collapsed="false">
      <c r="A365" s="8" t="s">
        <v>599</v>
      </c>
      <c r="B365" s="8" t="s">
        <v>280</v>
      </c>
      <c r="C365" s="8" t="s">
        <v>364</v>
      </c>
      <c r="D365" s="8" t="s">
        <v>607</v>
      </c>
      <c r="E365" s="8" t="s">
        <v>608</v>
      </c>
      <c r="F365" s="8" t="s">
        <v>602</v>
      </c>
      <c r="G365" s="8" t="s">
        <v>110</v>
      </c>
      <c r="H365" s="9"/>
    </row>
    <row r="366" customFormat="false" ht="15" hidden="false" customHeight="true" outlineLevel="0" collapsed="false">
      <c r="A366" s="8" t="s">
        <v>599</v>
      </c>
      <c r="B366" s="8" t="s">
        <v>289</v>
      </c>
      <c r="C366" s="8" t="s">
        <v>290</v>
      </c>
      <c r="D366" s="8" t="s">
        <v>129</v>
      </c>
      <c r="E366" s="8" t="s">
        <v>130</v>
      </c>
      <c r="F366" s="8" t="s">
        <v>297</v>
      </c>
      <c r="G366" s="8" t="s">
        <v>49</v>
      </c>
      <c r="H366" s="9" t="s">
        <v>618</v>
      </c>
    </row>
    <row r="367" customFormat="false" ht="15" hidden="false" customHeight="true" outlineLevel="0" collapsed="false">
      <c r="A367" s="8" t="s">
        <v>599</v>
      </c>
      <c r="B367" s="8" t="s">
        <v>289</v>
      </c>
      <c r="C367" s="8" t="s">
        <v>290</v>
      </c>
      <c r="D367" s="8" t="s">
        <v>295</v>
      </c>
      <c r="E367" s="8" t="s">
        <v>295</v>
      </c>
      <c r="F367" s="8" t="s">
        <v>296</v>
      </c>
      <c r="G367" s="8" t="s">
        <v>110</v>
      </c>
      <c r="H367" s="9"/>
    </row>
    <row r="368" customFormat="false" ht="15" hidden="false" customHeight="true" outlineLevel="0" collapsed="false">
      <c r="A368" s="8" t="s">
        <v>599</v>
      </c>
      <c r="B368" s="8" t="s">
        <v>289</v>
      </c>
      <c r="C368" s="8" t="s">
        <v>290</v>
      </c>
      <c r="D368" s="8" t="s">
        <v>619</v>
      </c>
      <c r="E368" s="8" t="s">
        <v>620</v>
      </c>
      <c r="F368" s="8" t="s">
        <v>621</v>
      </c>
      <c r="G368" s="8" t="s">
        <v>110</v>
      </c>
      <c r="H368" s="9" t="s">
        <v>622</v>
      </c>
    </row>
    <row r="369" customFormat="false" ht="15" hidden="false" customHeight="true" outlineLevel="0" collapsed="false">
      <c r="A369" s="8" t="s">
        <v>599</v>
      </c>
      <c r="B369" s="8" t="s">
        <v>289</v>
      </c>
      <c r="C369" s="8" t="s">
        <v>299</v>
      </c>
      <c r="D369" s="8" t="s">
        <v>92</v>
      </c>
      <c r="E369" s="8" t="s">
        <v>93</v>
      </c>
      <c r="F369" s="8" t="s">
        <v>297</v>
      </c>
      <c r="G369" s="8" t="s">
        <v>49</v>
      </c>
      <c r="H369" s="9" t="s">
        <v>623</v>
      </c>
    </row>
    <row r="370" customFormat="false" ht="15" hidden="false" customHeight="true" outlineLevel="0" collapsed="false">
      <c r="A370" s="8" t="s">
        <v>599</v>
      </c>
      <c r="B370" s="8" t="s">
        <v>289</v>
      </c>
      <c r="C370" s="8" t="s">
        <v>299</v>
      </c>
      <c r="D370" s="8" t="s">
        <v>129</v>
      </c>
      <c r="E370" s="8" t="s">
        <v>130</v>
      </c>
      <c r="F370" s="8" t="s">
        <v>297</v>
      </c>
      <c r="G370" s="8" t="s">
        <v>49</v>
      </c>
      <c r="H370" s="9" t="s">
        <v>392</v>
      </c>
    </row>
    <row r="371" customFormat="false" ht="15" hidden="false" customHeight="true" outlineLevel="0" collapsed="false">
      <c r="A371" s="8" t="s">
        <v>599</v>
      </c>
      <c r="B371" s="8" t="s">
        <v>289</v>
      </c>
      <c r="C371" s="8" t="s">
        <v>299</v>
      </c>
      <c r="D371" s="8" t="s">
        <v>295</v>
      </c>
      <c r="E371" s="8" t="s">
        <v>295</v>
      </c>
      <c r="F371" s="8" t="s">
        <v>296</v>
      </c>
      <c r="G371" s="8" t="s">
        <v>110</v>
      </c>
      <c r="H371" s="9"/>
    </row>
    <row r="372" customFormat="false" ht="15" hidden="false" customHeight="true" outlineLevel="0" collapsed="false">
      <c r="A372" s="8" t="s">
        <v>599</v>
      </c>
      <c r="B372" s="8" t="s">
        <v>289</v>
      </c>
      <c r="C372" s="8" t="s">
        <v>299</v>
      </c>
      <c r="D372" s="8" t="s">
        <v>104</v>
      </c>
      <c r="E372" s="8" t="s">
        <v>105</v>
      </c>
      <c r="F372" s="8" t="s">
        <v>300</v>
      </c>
      <c r="G372" s="8" t="s">
        <v>49</v>
      </c>
      <c r="H372" s="9" t="s">
        <v>392</v>
      </c>
    </row>
    <row r="373" customFormat="false" ht="15" hidden="false" customHeight="true" outlineLevel="0" collapsed="false">
      <c r="A373" s="8" t="s">
        <v>599</v>
      </c>
      <c r="B373" s="8" t="s">
        <v>302</v>
      </c>
      <c r="C373" s="8" t="s">
        <v>303</v>
      </c>
      <c r="D373" s="8" t="s">
        <v>47</v>
      </c>
      <c r="E373" s="8" t="s">
        <v>48</v>
      </c>
      <c r="F373" s="8" t="s">
        <v>297</v>
      </c>
      <c r="G373" s="8" t="s">
        <v>49</v>
      </c>
      <c r="H373" s="9" t="s">
        <v>624</v>
      </c>
    </row>
    <row r="374" customFormat="false" ht="15" hidden="false" customHeight="true" outlineLevel="0" collapsed="false">
      <c r="A374" s="8" t="s">
        <v>599</v>
      </c>
      <c r="B374" s="8" t="s">
        <v>302</v>
      </c>
      <c r="C374" s="8" t="s">
        <v>303</v>
      </c>
      <c r="D374" s="8" t="s">
        <v>187</v>
      </c>
      <c r="E374" s="8" t="s">
        <v>188</v>
      </c>
      <c r="F374" s="8" t="s">
        <v>297</v>
      </c>
      <c r="G374" s="8" t="s">
        <v>49</v>
      </c>
      <c r="H374" s="9" t="s">
        <v>625</v>
      </c>
    </row>
    <row r="375" customFormat="false" ht="15" hidden="false" customHeight="true" outlineLevel="0" collapsed="false">
      <c r="A375" s="8" t="s">
        <v>599</v>
      </c>
      <c r="B375" s="8" t="s">
        <v>302</v>
      </c>
      <c r="C375" s="8" t="s">
        <v>334</v>
      </c>
      <c r="D375" s="8" t="s">
        <v>371</v>
      </c>
      <c r="E375" s="8" t="s">
        <v>336</v>
      </c>
      <c r="F375" s="8" t="s">
        <v>337</v>
      </c>
      <c r="G375" s="8" t="s">
        <v>110</v>
      </c>
      <c r="H375" s="9"/>
    </row>
    <row r="376" customFormat="false" ht="15" hidden="false" customHeight="true" outlineLevel="0" collapsed="false">
      <c r="A376" s="8" t="s">
        <v>599</v>
      </c>
      <c r="B376" s="8" t="s">
        <v>302</v>
      </c>
      <c r="C376" s="8" t="s">
        <v>303</v>
      </c>
      <c r="D376" s="8" t="s">
        <v>111</v>
      </c>
      <c r="E376" s="8" t="s">
        <v>112</v>
      </c>
      <c r="F376" s="8" t="s">
        <v>297</v>
      </c>
      <c r="G376" s="8" t="s">
        <v>49</v>
      </c>
      <c r="H376" s="9" t="s">
        <v>626</v>
      </c>
    </row>
    <row r="377" customFormat="false" ht="15" hidden="false" customHeight="true" outlineLevel="0" collapsed="false">
      <c r="A377" s="8" t="s">
        <v>599</v>
      </c>
      <c r="B377" s="8" t="s">
        <v>302</v>
      </c>
      <c r="C377" s="8" t="s">
        <v>303</v>
      </c>
      <c r="D377" s="8" t="s">
        <v>627</v>
      </c>
      <c r="E377" s="8" t="s">
        <v>628</v>
      </c>
      <c r="F377" s="8" t="s">
        <v>602</v>
      </c>
      <c r="G377" s="8" t="s">
        <v>110</v>
      </c>
      <c r="H377" s="9" t="s">
        <v>629</v>
      </c>
    </row>
    <row r="378" customFormat="false" ht="15" hidden="false" customHeight="true" outlineLevel="0" collapsed="false">
      <c r="A378" s="8" t="s">
        <v>599</v>
      </c>
      <c r="B378" s="8" t="s">
        <v>302</v>
      </c>
      <c r="C378" s="8" t="s">
        <v>303</v>
      </c>
      <c r="D378" s="8" t="s">
        <v>92</v>
      </c>
      <c r="E378" s="8" t="s">
        <v>93</v>
      </c>
      <c r="F378" s="8" t="s">
        <v>297</v>
      </c>
      <c r="G378" s="8" t="s">
        <v>49</v>
      </c>
      <c r="H378" s="9" t="s">
        <v>392</v>
      </c>
    </row>
    <row r="379" customFormat="false" ht="15" hidden="false" customHeight="true" outlineLevel="0" collapsed="false">
      <c r="A379" s="8" t="s">
        <v>599</v>
      </c>
      <c r="B379" s="8" t="s">
        <v>302</v>
      </c>
      <c r="C379" s="8" t="s">
        <v>303</v>
      </c>
      <c r="D379" s="8" t="s">
        <v>630</v>
      </c>
      <c r="E379" s="8" t="s">
        <v>620</v>
      </c>
      <c r="F379" s="8" t="s">
        <v>621</v>
      </c>
      <c r="G379" s="8" t="s">
        <v>110</v>
      </c>
      <c r="H379" s="9" t="s">
        <v>631</v>
      </c>
    </row>
    <row r="380" customFormat="false" ht="15" hidden="false" customHeight="true" outlineLevel="0" collapsed="false">
      <c r="A380" s="8" t="s">
        <v>599</v>
      </c>
      <c r="B380" s="8" t="s">
        <v>302</v>
      </c>
      <c r="C380" s="8" t="s">
        <v>303</v>
      </c>
      <c r="D380" s="8" t="s">
        <v>424</v>
      </c>
      <c r="E380" s="8" t="s">
        <v>632</v>
      </c>
      <c r="F380" s="8" t="s">
        <v>425</v>
      </c>
      <c r="G380" s="8" t="s">
        <v>49</v>
      </c>
      <c r="H380" s="9" t="s">
        <v>633</v>
      </c>
    </row>
    <row r="381" customFormat="false" ht="21.75" hidden="false" customHeight="true" outlineLevel="0" collapsed="false">
      <c r="A381" s="8" t="s">
        <v>599</v>
      </c>
      <c r="B381" s="8" t="s">
        <v>302</v>
      </c>
      <c r="C381" s="8" t="s">
        <v>304</v>
      </c>
      <c r="D381" s="8" t="s">
        <v>634</v>
      </c>
      <c r="E381" s="8" t="s">
        <v>138</v>
      </c>
      <c r="F381" s="8" t="s">
        <v>635</v>
      </c>
      <c r="G381" s="8" t="s">
        <v>49</v>
      </c>
      <c r="H381" s="9" t="s">
        <v>636</v>
      </c>
    </row>
    <row r="382" customFormat="false" ht="15" hidden="false" customHeight="true" outlineLevel="0" collapsed="false">
      <c r="A382" s="8" t="s">
        <v>599</v>
      </c>
      <c r="B382" s="8" t="s">
        <v>302</v>
      </c>
      <c r="C382" s="8" t="s">
        <v>304</v>
      </c>
      <c r="D382" s="8" t="s">
        <v>637</v>
      </c>
      <c r="E382" s="8" t="s">
        <v>138</v>
      </c>
      <c r="F382" s="8" t="s">
        <v>638</v>
      </c>
      <c r="G382" s="8" t="s">
        <v>110</v>
      </c>
      <c r="H382" s="9" t="s">
        <v>639</v>
      </c>
    </row>
    <row r="383" customFormat="false" ht="15" hidden="false" customHeight="true" outlineLevel="0" collapsed="false">
      <c r="A383" s="8" t="s">
        <v>599</v>
      </c>
      <c r="B383" s="8" t="s">
        <v>302</v>
      </c>
      <c r="C383" s="8" t="s">
        <v>304</v>
      </c>
      <c r="D383" s="8" t="s">
        <v>640</v>
      </c>
      <c r="E383" s="8" t="s">
        <v>138</v>
      </c>
      <c r="F383" s="8" t="s">
        <v>638</v>
      </c>
      <c r="G383" s="8" t="s">
        <v>110</v>
      </c>
      <c r="H383" s="9" t="s">
        <v>641</v>
      </c>
    </row>
    <row r="384" customFormat="false" ht="15" hidden="false" customHeight="true" outlineLevel="0" collapsed="false">
      <c r="A384" s="8" t="s">
        <v>599</v>
      </c>
      <c r="B384" s="8" t="s">
        <v>302</v>
      </c>
      <c r="C384" s="8" t="s">
        <v>304</v>
      </c>
      <c r="D384" s="8" t="s">
        <v>642</v>
      </c>
      <c r="E384" s="8" t="s">
        <v>138</v>
      </c>
      <c r="F384" s="8" t="s">
        <v>635</v>
      </c>
      <c r="G384" s="8" t="s">
        <v>49</v>
      </c>
      <c r="H384" s="9" t="s">
        <v>643</v>
      </c>
    </row>
    <row r="385" customFormat="false" ht="15" hidden="false" customHeight="true" outlineLevel="0" collapsed="false">
      <c r="A385" s="8" t="s">
        <v>644</v>
      </c>
      <c r="B385" s="8" t="s">
        <v>318</v>
      </c>
      <c r="C385" s="8" t="s">
        <v>327</v>
      </c>
      <c r="D385" s="8" t="s">
        <v>328</v>
      </c>
      <c r="E385" s="8"/>
      <c r="F385" s="8" t="s">
        <v>600</v>
      </c>
      <c r="G385" s="8"/>
      <c r="H385" s="9"/>
    </row>
    <row r="386" customFormat="false" ht="21.75" hidden="false" customHeight="true" outlineLevel="0" collapsed="false">
      <c r="A386" s="8" t="s">
        <v>644</v>
      </c>
      <c r="B386" s="8" t="s">
        <v>318</v>
      </c>
      <c r="C386" s="8" t="s">
        <v>386</v>
      </c>
      <c r="D386" s="8" t="s">
        <v>291</v>
      </c>
      <c r="E386" s="8" t="s">
        <v>292</v>
      </c>
      <c r="F386" s="8" t="s">
        <v>293</v>
      </c>
      <c r="G386" s="8" t="s">
        <v>110</v>
      </c>
      <c r="H386" s="9" t="s">
        <v>645</v>
      </c>
    </row>
    <row r="387" customFormat="false" ht="15" hidden="false" customHeight="true" outlineLevel="0" collapsed="false">
      <c r="A387" s="8" t="s">
        <v>644</v>
      </c>
      <c r="B387" s="8" t="s">
        <v>318</v>
      </c>
      <c r="C387" s="8" t="s">
        <v>386</v>
      </c>
      <c r="D387" s="8" t="s">
        <v>471</v>
      </c>
      <c r="E387" s="8" t="s">
        <v>471</v>
      </c>
      <c r="F387" s="8" t="s">
        <v>472</v>
      </c>
      <c r="G387" s="8" t="s">
        <v>110</v>
      </c>
      <c r="H387" s="9"/>
    </row>
    <row r="388" customFormat="false" ht="15" hidden="false" customHeight="true" outlineLevel="0" collapsed="false">
      <c r="A388" s="8" t="s">
        <v>644</v>
      </c>
      <c r="B388" s="8" t="s">
        <v>318</v>
      </c>
      <c r="C388" s="8" t="s">
        <v>386</v>
      </c>
      <c r="D388" s="8" t="s">
        <v>320</v>
      </c>
      <c r="E388" s="8" t="s">
        <v>320</v>
      </c>
      <c r="F388" s="8" t="s">
        <v>321</v>
      </c>
      <c r="G388" s="8" t="s">
        <v>49</v>
      </c>
      <c r="H388" s="9"/>
    </row>
    <row r="389" customFormat="false" ht="15" hidden="false" customHeight="true" outlineLevel="0" collapsed="false">
      <c r="A389" s="8" t="s">
        <v>644</v>
      </c>
      <c r="B389" s="8" t="s">
        <v>318</v>
      </c>
      <c r="C389" s="8" t="s">
        <v>386</v>
      </c>
      <c r="D389" s="8" t="s">
        <v>282</v>
      </c>
      <c r="E389" s="8" t="s">
        <v>283</v>
      </c>
      <c r="F389" s="8" t="s">
        <v>284</v>
      </c>
      <c r="G389" s="8" t="s">
        <v>110</v>
      </c>
      <c r="H389" s="9" t="s">
        <v>646</v>
      </c>
    </row>
    <row r="390" customFormat="false" ht="21.75" hidden="false" customHeight="true" outlineLevel="0" collapsed="false">
      <c r="A390" s="8" t="s">
        <v>644</v>
      </c>
      <c r="B390" s="8" t="s">
        <v>318</v>
      </c>
      <c r="C390" s="8" t="s">
        <v>386</v>
      </c>
      <c r="D390" s="8" t="s">
        <v>106</v>
      </c>
      <c r="E390" s="8" t="s">
        <v>107</v>
      </c>
      <c r="F390" s="8" t="s">
        <v>297</v>
      </c>
      <c r="G390" s="8" t="s">
        <v>49</v>
      </c>
      <c r="H390" s="9" t="s">
        <v>647</v>
      </c>
    </row>
    <row r="391" customFormat="false" ht="15" hidden="false" customHeight="true" outlineLevel="0" collapsed="false">
      <c r="A391" s="8" t="s">
        <v>644</v>
      </c>
      <c r="B391" s="8" t="s">
        <v>280</v>
      </c>
      <c r="C391" s="8" t="s">
        <v>327</v>
      </c>
      <c r="D391" s="8" t="s">
        <v>328</v>
      </c>
      <c r="E391" s="8"/>
      <c r="F391" s="8" t="s">
        <v>600</v>
      </c>
      <c r="G391" s="8"/>
      <c r="H391" s="9"/>
    </row>
    <row r="392" customFormat="false" ht="15" hidden="false" customHeight="true" outlineLevel="0" collapsed="false">
      <c r="A392" s="8" t="s">
        <v>644</v>
      </c>
      <c r="B392" s="8" t="s">
        <v>289</v>
      </c>
      <c r="C392" s="8" t="s">
        <v>290</v>
      </c>
      <c r="D392" s="8" t="s">
        <v>462</v>
      </c>
      <c r="E392" s="8" t="s">
        <v>67</v>
      </c>
      <c r="F392" s="8" t="s">
        <v>297</v>
      </c>
      <c r="G392" s="8" t="s">
        <v>49</v>
      </c>
      <c r="H392" s="9" t="s">
        <v>422</v>
      </c>
    </row>
    <row r="393" customFormat="false" ht="15" hidden="false" customHeight="true" outlineLevel="0" collapsed="false">
      <c r="A393" s="8" t="s">
        <v>644</v>
      </c>
      <c r="B393" s="8" t="s">
        <v>289</v>
      </c>
      <c r="C393" s="8" t="s">
        <v>290</v>
      </c>
      <c r="D393" s="8" t="s">
        <v>42</v>
      </c>
      <c r="E393" s="8" t="s">
        <v>43</v>
      </c>
      <c r="F393" s="8" t="s">
        <v>297</v>
      </c>
      <c r="G393" s="8" t="s">
        <v>44</v>
      </c>
      <c r="H393" s="9" t="s">
        <v>543</v>
      </c>
    </row>
    <row r="394" customFormat="false" ht="15" hidden="false" customHeight="true" outlineLevel="0" collapsed="false">
      <c r="A394" s="8" t="s">
        <v>644</v>
      </c>
      <c r="B394" s="8" t="s">
        <v>289</v>
      </c>
      <c r="C394" s="8" t="s">
        <v>290</v>
      </c>
      <c r="D394" s="8" t="s">
        <v>72</v>
      </c>
      <c r="E394" s="8" t="s">
        <v>73</v>
      </c>
      <c r="F394" s="8" t="s">
        <v>297</v>
      </c>
      <c r="G394" s="8" t="s">
        <v>49</v>
      </c>
      <c r="H394" s="9" t="s">
        <v>648</v>
      </c>
    </row>
    <row r="395" customFormat="false" ht="15" hidden="false" customHeight="true" outlineLevel="0" collapsed="false">
      <c r="A395" s="8" t="s">
        <v>644</v>
      </c>
      <c r="B395" s="8" t="s">
        <v>289</v>
      </c>
      <c r="C395" s="8" t="s">
        <v>299</v>
      </c>
      <c r="D395" s="8" t="s">
        <v>60</v>
      </c>
      <c r="E395" s="8" t="s">
        <v>61</v>
      </c>
      <c r="F395" s="8" t="s">
        <v>297</v>
      </c>
      <c r="G395" s="8" t="s">
        <v>49</v>
      </c>
      <c r="H395" s="9" t="s">
        <v>434</v>
      </c>
    </row>
    <row r="396" customFormat="false" ht="15" hidden="false" customHeight="true" outlineLevel="0" collapsed="false">
      <c r="A396" s="8" t="s">
        <v>644</v>
      </c>
      <c r="B396" s="8" t="s">
        <v>289</v>
      </c>
      <c r="C396" s="8" t="s">
        <v>299</v>
      </c>
      <c r="D396" s="8" t="s">
        <v>462</v>
      </c>
      <c r="E396" s="8" t="s">
        <v>67</v>
      </c>
      <c r="F396" s="8" t="s">
        <v>297</v>
      </c>
      <c r="G396" s="8" t="s">
        <v>49</v>
      </c>
      <c r="H396" s="9" t="s">
        <v>428</v>
      </c>
    </row>
    <row r="397" customFormat="false" ht="15" hidden="false" customHeight="true" outlineLevel="0" collapsed="false">
      <c r="A397" s="8" t="s">
        <v>644</v>
      </c>
      <c r="B397" s="8" t="s">
        <v>289</v>
      </c>
      <c r="C397" s="8" t="s">
        <v>299</v>
      </c>
      <c r="D397" s="8" t="s">
        <v>42</v>
      </c>
      <c r="E397" s="8" t="s">
        <v>43</v>
      </c>
      <c r="F397" s="8" t="s">
        <v>297</v>
      </c>
      <c r="G397" s="8" t="s">
        <v>44</v>
      </c>
      <c r="H397" s="9" t="s">
        <v>545</v>
      </c>
    </row>
    <row r="398" customFormat="false" ht="15" hidden="false" customHeight="true" outlineLevel="0" collapsed="false">
      <c r="A398" s="8" t="s">
        <v>644</v>
      </c>
      <c r="B398" s="8" t="s">
        <v>289</v>
      </c>
      <c r="C398" s="8" t="s">
        <v>299</v>
      </c>
      <c r="D398" s="8" t="s">
        <v>291</v>
      </c>
      <c r="E398" s="8" t="s">
        <v>292</v>
      </c>
      <c r="F398" s="8" t="s">
        <v>293</v>
      </c>
      <c r="G398" s="8" t="s">
        <v>110</v>
      </c>
      <c r="H398" s="9"/>
    </row>
    <row r="399" customFormat="false" ht="15" hidden="false" customHeight="true" outlineLevel="0" collapsed="false">
      <c r="A399" s="8" t="s">
        <v>644</v>
      </c>
      <c r="B399" s="8" t="s">
        <v>289</v>
      </c>
      <c r="C399" s="8" t="s">
        <v>299</v>
      </c>
      <c r="D399" s="8" t="s">
        <v>72</v>
      </c>
      <c r="E399" s="8" t="s">
        <v>73</v>
      </c>
      <c r="F399" s="8" t="s">
        <v>297</v>
      </c>
      <c r="G399" s="8" t="s">
        <v>49</v>
      </c>
      <c r="H399" s="9" t="s">
        <v>649</v>
      </c>
    </row>
    <row r="400" customFormat="false" ht="15" hidden="false" customHeight="true" outlineLevel="0" collapsed="false">
      <c r="A400" s="8" t="s">
        <v>644</v>
      </c>
      <c r="B400" s="8" t="s">
        <v>289</v>
      </c>
      <c r="C400" s="8" t="s">
        <v>299</v>
      </c>
      <c r="D400" s="8" t="s">
        <v>47</v>
      </c>
      <c r="E400" s="8" t="s">
        <v>48</v>
      </c>
      <c r="F400" s="8" t="s">
        <v>297</v>
      </c>
      <c r="G400" s="8" t="s">
        <v>49</v>
      </c>
      <c r="H400" s="9" t="s">
        <v>428</v>
      </c>
    </row>
    <row r="401" customFormat="false" ht="15" hidden="false" customHeight="true" outlineLevel="0" collapsed="false">
      <c r="A401" s="8" t="s">
        <v>644</v>
      </c>
      <c r="B401" s="8" t="s">
        <v>302</v>
      </c>
      <c r="C401" s="8" t="s">
        <v>303</v>
      </c>
      <c r="D401" s="8" t="s">
        <v>291</v>
      </c>
      <c r="E401" s="8" t="s">
        <v>292</v>
      </c>
      <c r="F401" s="8" t="s">
        <v>293</v>
      </c>
      <c r="G401" s="8" t="s">
        <v>110</v>
      </c>
      <c r="H401" s="9" t="s">
        <v>650</v>
      </c>
    </row>
    <row r="402" customFormat="false" ht="15" hidden="false" customHeight="true" outlineLevel="0" collapsed="false">
      <c r="A402" s="8" t="s">
        <v>644</v>
      </c>
      <c r="B402" s="8" t="s">
        <v>302</v>
      </c>
      <c r="C402" s="8" t="s">
        <v>303</v>
      </c>
      <c r="D402" s="8" t="s">
        <v>189</v>
      </c>
      <c r="E402" s="8" t="s">
        <v>190</v>
      </c>
      <c r="F402" s="8" t="s">
        <v>297</v>
      </c>
      <c r="G402" s="8" t="s">
        <v>49</v>
      </c>
      <c r="H402" s="9" t="s">
        <v>651</v>
      </c>
    </row>
    <row r="403" customFormat="false" ht="15" hidden="false" customHeight="true" outlineLevel="0" collapsed="false">
      <c r="A403" s="8" t="s">
        <v>644</v>
      </c>
      <c r="B403" s="8" t="s">
        <v>302</v>
      </c>
      <c r="C403" s="8" t="s">
        <v>303</v>
      </c>
      <c r="D403" s="8" t="s">
        <v>47</v>
      </c>
      <c r="E403" s="8" t="s">
        <v>48</v>
      </c>
      <c r="F403" s="8" t="s">
        <v>297</v>
      </c>
      <c r="G403" s="8" t="s">
        <v>49</v>
      </c>
      <c r="H403" s="9" t="s">
        <v>434</v>
      </c>
    </row>
    <row r="404" customFormat="false" ht="15" hidden="false" customHeight="true" outlineLevel="0" collapsed="false">
      <c r="A404" s="8" t="s">
        <v>644</v>
      </c>
      <c r="B404" s="8" t="s">
        <v>302</v>
      </c>
      <c r="C404" s="8" t="s">
        <v>303</v>
      </c>
      <c r="D404" s="8" t="s">
        <v>60</v>
      </c>
      <c r="E404" s="8" t="s">
        <v>61</v>
      </c>
      <c r="F404" s="8" t="s">
        <v>297</v>
      </c>
      <c r="G404" s="8" t="s">
        <v>49</v>
      </c>
      <c r="H404" s="9" t="s">
        <v>456</v>
      </c>
    </row>
    <row r="405" customFormat="false" ht="15" hidden="false" customHeight="true" outlineLevel="0" collapsed="false">
      <c r="A405" s="8" t="s">
        <v>644</v>
      </c>
      <c r="B405" s="8" t="s">
        <v>302</v>
      </c>
      <c r="C405" s="8" t="s">
        <v>303</v>
      </c>
      <c r="D405" s="8" t="s">
        <v>652</v>
      </c>
      <c r="E405" s="8" t="s">
        <v>653</v>
      </c>
      <c r="F405" s="8" t="s">
        <v>548</v>
      </c>
      <c r="G405" s="8" t="s">
        <v>110</v>
      </c>
      <c r="H405" s="9"/>
    </row>
    <row r="406" customFormat="false" ht="15" hidden="false" customHeight="true" outlineLevel="0" collapsed="false">
      <c r="A406" s="8" t="s">
        <v>644</v>
      </c>
      <c r="B406" s="8" t="s">
        <v>302</v>
      </c>
      <c r="C406" s="8" t="s">
        <v>334</v>
      </c>
      <c r="D406" s="8" t="s">
        <v>654</v>
      </c>
      <c r="E406" s="8" t="s">
        <v>336</v>
      </c>
      <c r="F406" s="8" t="s">
        <v>337</v>
      </c>
      <c r="G406" s="8" t="s">
        <v>110</v>
      </c>
      <c r="H406" s="9" t="s">
        <v>655</v>
      </c>
    </row>
    <row r="407" customFormat="false" ht="15" hidden="false" customHeight="true" outlineLevel="0" collapsed="false">
      <c r="A407" s="8" t="s">
        <v>644</v>
      </c>
      <c r="B407" s="8" t="s">
        <v>302</v>
      </c>
      <c r="C407" s="8" t="s">
        <v>334</v>
      </c>
      <c r="D407" s="8" t="s">
        <v>339</v>
      </c>
      <c r="E407" s="8" t="s">
        <v>340</v>
      </c>
      <c r="F407" s="8" t="s">
        <v>341</v>
      </c>
      <c r="G407" s="8" t="s">
        <v>110</v>
      </c>
      <c r="H407" s="9"/>
    </row>
    <row r="408" customFormat="false" ht="21.75" hidden="false" customHeight="true" outlineLevel="0" collapsed="false">
      <c r="A408" s="8" t="s">
        <v>644</v>
      </c>
      <c r="B408" s="8" t="s">
        <v>302</v>
      </c>
      <c r="C408" s="8" t="s">
        <v>303</v>
      </c>
      <c r="D408" s="8" t="s">
        <v>191</v>
      </c>
      <c r="E408" s="8" t="s">
        <v>192</v>
      </c>
      <c r="F408" s="8" t="s">
        <v>300</v>
      </c>
      <c r="G408" s="8" t="s">
        <v>49</v>
      </c>
      <c r="H408" s="9" t="s">
        <v>656</v>
      </c>
    </row>
    <row r="409" customFormat="false" ht="15" hidden="false" customHeight="true" outlineLevel="0" collapsed="false">
      <c r="A409" s="8" t="s">
        <v>644</v>
      </c>
      <c r="B409" s="8" t="s">
        <v>302</v>
      </c>
      <c r="C409" s="8" t="s">
        <v>303</v>
      </c>
      <c r="D409" s="8" t="s">
        <v>68</v>
      </c>
      <c r="E409" s="8" t="s">
        <v>69</v>
      </c>
      <c r="F409" s="8" t="s">
        <v>297</v>
      </c>
      <c r="G409" s="8" t="s">
        <v>44</v>
      </c>
      <c r="H409" s="9" t="s">
        <v>428</v>
      </c>
    </row>
    <row r="410" customFormat="false" ht="21.75" hidden="false" customHeight="true" outlineLevel="0" collapsed="false">
      <c r="A410" s="8" t="s">
        <v>644</v>
      </c>
      <c r="B410" s="8" t="s">
        <v>302</v>
      </c>
      <c r="C410" s="8" t="s">
        <v>334</v>
      </c>
      <c r="D410" s="8" t="s">
        <v>371</v>
      </c>
      <c r="E410" s="8" t="s">
        <v>336</v>
      </c>
      <c r="F410" s="8" t="s">
        <v>337</v>
      </c>
      <c r="G410" s="8" t="s">
        <v>110</v>
      </c>
      <c r="H410" s="9" t="s">
        <v>657</v>
      </c>
    </row>
    <row r="411" customFormat="false" ht="15" hidden="false" customHeight="true" outlineLevel="0" collapsed="false">
      <c r="A411" s="8" t="s">
        <v>658</v>
      </c>
      <c r="B411" s="8" t="s">
        <v>318</v>
      </c>
      <c r="C411" s="8" t="s">
        <v>290</v>
      </c>
      <c r="D411" s="8" t="s">
        <v>291</v>
      </c>
      <c r="E411" s="8" t="s">
        <v>292</v>
      </c>
      <c r="F411" s="8" t="s">
        <v>293</v>
      </c>
      <c r="G411" s="8" t="s">
        <v>110</v>
      </c>
      <c r="H411" s="9" t="s">
        <v>659</v>
      </c>
    </row>
    <row r="412" customFormat="false" ht="21.75" hidden="false" customHeight="true" outlineLevel="0" collapsed="false">
      <c r="A412" s="8" t="s">
        <v>658</v>
      </c>
      <c r="B412" s="8" t="s">
        <v>318</v>
      </c>
      <c r="C412" s="8" t="s">
        <v>290</v>
      </c>
      <c r="D412" s="8" t="s">
        <v>193</v>
      </c>
      <c r="E412" s="8" t="s">
        <v>194</v>
      </c>
      <c r="F412" s="8" t="s">
        <v>297</v>
      </c>
      <c r="G412" s="8" t="s">
        <v>49</v>
      </c>
      <c r="H412" s="9" t="s">
        <v>660</v>
      </c>
    </row>
    <row r="413" customFormat="false" ht="15" hidden="false" customHeight="true" outlineLevel="0" collapsed="false">
      <c r="A413" s="8" t="s">
        <v>658</v>
      </c>
      <c r="B413" s="8" t="s">
        <v>318</v>
      </c>
      <c r="C413" s="8" t="s">
        <v>290</v>
      </c>
      <c r="D413" s="8" t="s">
        <v>62</v>
      </c>
      <c r="E413" s="8" t="s">
        <v>63</v>
      </c>
      <c r="F413" s="8" t="s">
        <v>297</v>
      </c>
      <c r="G413" s="8" t="s">
        <v>49</v>
      </c>
      <c r="H413" s="9" t="s">
        <v>428</v>
      </c>
    </row>
    <row r="414" customFormat="false" ht="15" hidden="false" customHeight="true" outlineLevel="0" collapsed="false">
      <c r="A414" s="8" t="s">
        <v>658</v>
      </c>
      <c r="B414" s="8" t="s">
        <v>318</v>
      </c>
      <c r="C414" s="8" t="s">
        <v>290</v>
      </c>
      <c r="D414" s="8" t="s">
        <v>74</v>
      </c>
      <c r="E414" s="8" t="s">
        <v>75</v>
      </c>
      <c r="F414" s="8" t="s">
        <v>297</v>
      </c>
      <c r="G414" s="8" t="s">
        <v>49</v>
      </c>
      <c r="H414" s="9" t="s">
        <v>406</v>
      </c>
    </row>
    <row r="415" customFormat="false" ht="15" hidden="false" customHeight="true" outlineLevel="0" collapsed="false">
      <c r="A415" s="8" t="s">
        <v>658</v>
      </c>
      <c r="B415" s="8" t="s">
        <v>318</v>
      </c>
      <c r="C415" s="8" t="s">
        <v>290</v>
      </c>
      <c r="D415" s="8" t="s">
        <v>131</v>
      </c>
      <c r="E415" s="8" t="s">
        <v>132</v>
      </c>
      <c r="F415" s="8" t="s">
        <v>297</v>
      </c>
      <c r="G415" s="8" t="s">
        <v>49</v>
      </c>
      <c r="H415" s="9" t="s">
        <v>661</v>
      </c>
    </row>
    <row r="416" customFormat="false" ht="15" hidden="false" customHeight="true" outlineLevel="0" collapsed="false">
      <c r="A416" s="8" t="s">
        <v>658</v>
      </c>
      <c r="B416" s="8" t="s">
        <v>318</v>
      </c>
      <c r="C416" s="8" t="s">
        <v>290</v>
      </c>
      <c r="D416" s="8" t="s">
        <v>501</v>
      </c>
      <c r="E416" s="8" t="s">
        <v>48</v>
      </c>
      <c r="F416" s="8" t="s">
        <v>297</v>
      </c>
      <c r="G416" s="8" t="s">
        <v>49</v>
      </c>
      <c r="H416" s="9" t="s">
        <v>662</v>
      </c>
    </row>
    <row r="417" customFormat="false" ht="15" hidden="false" customHeight="true" outlineLevel="0" collapsed="false">
      <c r="A417" s="8" t="s">
        <v>658</v>
      </c>
      <c r="B417" s="8" t="s">
        <v>318</v>
      </c>
      <c r="C417" s="8" t="s">
        <v>290</v>
      </c>
      <c r="D417" s="8" t="s">
        <v>127</v>
      </c>
      <c r="E417" s="8" t="s">
        <v>128</v>
      </c>
      <c r="F417" s="8" t="s">
        <v>521</v>
      </c>
      <c r="G417" s="8" t="s">
        <v>49</v>
      </c>
      <c r="H417" s="9" t="s">
        <v>663</v>
      </c>
    </row>
    <row r="418" customFormat="false" ht="15" hidden="false" customHeight="true" outlineLevel="0" collapsed="false">
      <c r="A418" s="8" t="s">
        <v>658</v>
      </c>
      <c r="B418" s="8" t="s">
        <v>318</v>
      </c>
      <c r="C418" s="8" t="s">
        <v>386</v>
      </c>
      <c r="D418" s="8" t="s">
        <v>195</v>
      </c>
      <c r="E418" s="8" t="s">
        <v>196</v>
      </c>
      <c r="F418" s="8" t="s">
        <v>297</v>
      </c>
      <c r="G418" s="8" t="s">
        <v>49</v>
      </c>
      <c r="H418" s="9" t="s">
        <v>664</v>
      </c>
    </row>
    <row r="419" customFormat="false" ht="15" hidden="false" customHeight="true" outlineLevel="0" collapsed="false">
      <c r="A419" s="8" t="s">
        <v>658</v>
      </c>
      <c r="B419" s="8" t="s">
        <v>318</v>
      </c>
      <c r="C419" s="8" t="s">
        <v>386</v>
      </c>
      <c r="D419" s="8" t="s">
        <v>665</v>
      </c>
      <c r="E419" s="8" t="s">
        <v>666</v>
      </c>
      <c r="F419" s="8" t="s">
        <v>667</v>
      </c>
      <c r="G419" s="8" t="s">
        <v>110</v>
      </c>
      <c r="H419" s="9" t="s">
        <v>668</v>
      </c>
    </row>
    <row r="420" customFormat="false" ht="15" hidden="false" customHeight="true" outlineLevel="0" collapsed="false">
      <c r="A420" s="8" t="s">
        <v>658</v>
      </c>
      <c r="B420" s="8" t="s">
        <v>318</v>
      </c>
      <c r="C420" s="8" t="s">
        <v>386</v>
      </c>
      <c r="D420" s="8" t="s">
        <v>388</v>
      </c>
      <c r="E420" s="8" t="s">
        <v>388</v>
      </c>
      <c r="F420" s="8" t="s">
        <v>389</v>
      </c>
      <c r="G420" s="8" t="s">
        <v>110</v>
      </c>
      <c r="H420" s="9"/>
    </row>
    <row r="421" customFormat="false" ht="15" hidden="false" customHeight="true" outlineLevel="0" collapsed="false">
      <c r="A421" s="8" t="s">
        <v>658</v>
      </c>
      <c r="B421" s="8" t="s">
        <v>318</v>
      </c>
      <c r="C421" s="8" t="s">
        <v>386</v>
      </c>
      <c r="D421" s="8" t="s">
        <v>669</v>
      </c>
      <c r="E421" s="8" t="s">
        <v>670</v>
      </c>
      <c r="F421" s="8" t="s">
        <v>671</v>
      </c>
      <c r="G421" s="8" t="s">
        <v>110</v>
      </c>
      <c r="H421" s="9" t="s">
        <v>668</v>
      </c>
    </row>
    <row r="422" customFormat="false" ht="15" hidden="false" customHeight="true" outlineLevel="0" collapsed="false">
      <c r="A422" s="8" t="s">
        <v>658</v>
      </c>
      <c r="B422" s="8" t="s">
        <v>318</v>
      </c>
      <c r="C422" s="8" t="s">
        <v>386</v>
      </c>
      <c r="D422" s="8" t="s">
        <v>371</v>
      </c>
      <c r="E422" s="8" t="s">
        <v>336</v>
      </c>
      <c r="F422" s="8" t="s">
        <v>337</v>
      </c>
      <c r="G422" s="8" t="s">
        <v>110</v>
      </c>
      <c r="H422" s="9"/>
    </row>
    <row r="423" customFormat="false" ht="15" hidden="false" customHeight="true" outlineLevel="0" collapsed="false">
      <c r="A423" s="8" t="s">
        <v>658</v>
      </c>
      <c r="B423" s="8" t="s">
        <v>280</v>
      </c>
      <c r="C423" s="8" t="s">
        <v>327</v>
      </c>
      <c r="D423" s="8" t="s">
        <v>328</v>
      </c>
      <c r="E423" s="8"/>
      <c r="F423" s="8" t="s">
        <v>600</v>
      </c>
      <c r="G423" s="8"/>
      <c r="H423" s="9"/>
    </row>
    <row r="424" customFormat="false" ht="15" hidden="false" customHeight="true" outlineLevel="0" collapsed="false">
      <c r="A424" s="8" t="s">
        <v>658</v>
      </c>
      <c r="B424" s="8" t="s">
        <v>280</v>
      </c>
      <c r="C424" s="8" t="s">
        <v>364</v>
      </c>
      <c r="D424" s="8" t="s">
        <v>399</v>
      </c>
      <c r="E424" s="8" t="s">
        <v>400</v>
      </c>
      <c r="F424" s="8" t="s">
        <v>401</v>
      </c>
      <c r="G424" s="8" t="s">
        <v>110</v>
      </c>
      <c r="H424" s="9"/>
    </row>
    <row r="425" customFormat="false" ht="15" hidden="false" customHeight="true" outlineLevel="0" collapsed="false">
      <c r="A425" s="8" t="s">
        <v>658</v>
      </c>
      <c r="B425" s="8" t="s">
        <v>280</v>
      </c>
      <c r="C425" s="8" t="s">
        <v>364</v>
      </c>
      <c r="D425" s="8" t="s">
        <v>371</v>
      </c>
      <c r="E425" s="8" t="s">
        <v>336</v>
      </c>
      <c r="F425" s="8" t="s">
        <v>337</v>
      </c>
      <c r="G425" s="8" t="s">
        <v>110</v>
      </c>
      <c r="H425" s="9"/>
    </row>
    <row r="426" customFormat="false" ht="15" hidden="false" customHeight="true" outlineLevel="0" collapsed="false">
      <c r="A426" s="8" t="s">
        <v>658</v>
      </c>
      <c r="B426" s="8" t="s">
        <v>280</v>
      </c>
      <c r="C426" s="8" t="s">
        <v>364</v>
      </c>
      <c r="D426" s="8" t="s">
        <v>672</v>
      </c>
      <c r="E426" s="8" t="s">
        <v>292</v>
      </c>
      <c r="F426" s="8" t="s">
        <v>374</v>
      </c>
      <c r="G426" s="8" t="s">
        <v>110</v>
      </c>
      <c r="H426" s="9"/>
    </row>
    <row r="427" customFormat="false" ht="15" hidden="false" customHeight="true" outlineLevel="0" collapsed="false">
      <c r="A427" s="8" t="s">
        <v>658</v>
      </c>
      <c r="B427" s="8" t="s">
        <v>289</v>
      </c>
      <c r="C427" s="8" t="s">
        <v>290</v>
      </c>
      <c r="D427" s="8" t="s">
        <v>291</v>
      </c>
      <c r="E427" s="8" t="s">
        <v>292</v>
      </c>
      <c r="F427" s="8" t="s">
        <v>293</v>
      </c>
      <c r="G427" s="8" t="s">
        <v>110</v>
      </c>
      <c r="H427" s="9"/>
    </row>
    <row r="428" customFormat="false" ht="15" hidden="false" customHeight="true" outlineLevel="0" collapsed="false">
      <c r="A428" s="8" t="s">
        <v>658</v>
      </c>
      <c r="B428" s="8" t="s">
        <v>289</v>
      </c>
      <c r="C428" s="8" t="s">
        <v>290</v>
      </c>
      <c r="D428" s="8" t="s">
        <v>133</v>
      </c>
      <c r="E428" s="8" t="s">
        <v>134</v>
      </c>
      <c r="F428" s="8" t="s">
        <v>297</v>
      </c>
      <c r="G428" s="8" t="s">
        <v>49</v>
      </c>
      <c r="H428" s="9" t="s">
        <v>673</v>
      </c>
    </row>
    <row r="429" customFormat="false" ht="15" hidden="false" customHeight="true" outlineLevel="0" collapsed="false">
      <c r="A429" s="8" t="s">
        <v>658</v>
      </c>
      <c r="B429" s="8" t="s">
        <v>289</v>
      </c>
      <c r="C429" s="8" t="s">
        <v>299</v>
      </c>
      <c r="D429" s="8" t="s">
        <v>291</v>
      </c>
      <c r="E429" s="8" t="s">
        <v>292</v>
      </c>
      <c r="F429" s="8" t="s">
        <v>293</v>
      </c>
      <c r="G429" s="8" t="s">
        <v>110</v>
      </c>
      <c r="H429" s="9"/>
    </row>
    <row r="430" customFormat="false" ht="15" hidden="false" customHeight="true" outlineLevel="0" collapsed="false">
      <c r="A430" s="8" t="s">
        <v>658</v>
      </c>
      <c r="B430" s="8" t="s">
        <v>289</v>
      </c>
      <c r="C430" s="8" t="s">
        <v>299</v>
      </c>
      <c r="D430" s="8" t="s">
        <v>447</v>
      </c>
      <c r="E430" s="8" t="s">
        <v>336</v>
      </c>
      <c r="F430" s="8" t="s">
        <v>337</v>
      </c>
      <c r="G430" s="8" t="s">
        <v>110</v>
      </c>
      <c r="H430" s="9"/>
    </row>
    <row r="431" customFormat="false" ht="15" hidden="false" customHeight="true" outlineLevel="0" collapsed="false">
      <c r="A431" s="8" t="s">
        <v>658</v>
      </c>
      <c r="B431" s="8" t="s">
        <v>289</v>
      </c>
      <c r="C431" s="8" t="s">
        <v>299</v>
      </c>
      <c r="D431" s="8" t="s">
        <v>72</v>
      </c>
      <c r="E431" s="8" t="s">
        <v>73</v>
      </c>
      <c r="F431" s="8" t="s">
        <v>297</v>
      </c>
      <c r="G431" s="8" t="s">
        <v>49</v>
      </c>
      <c r="H431" s="9" t="s">
        <v>405</v>
      </c>
    </row>
    <row r="432" customFormat="false" ht="15" hidden="false" customHeight="true" outlineLevel="0" collapsed="false">
      <c r="A432" s="8" t="s">
        <v>658</v>
      </c>
      <c r="B432" s="8" t="s">
        <v>302</v>
      </c>
      <c r="C432" s="8" t="s">
        <v>334</v>
      </c>
      <c r="D432" s="8" t="s">
        <v>371</v>
      </c>
      <c r="E432" s="8" t="s">
        <v>336</v>
      </c>
      <c r="F432" s="8" t="s">
        <v>337</v>
      </c>
      <c r="G432" s="8" t="s">
        <v>110</v>
      </c>
      <c r="H432" s="9"/>
    </row>
    <row r="433" customFormat="false" ht="15" hidden="false" customHeight="true" outlineLevel="0" collapsed="false">
      <c r="A433" s="8" t="s">
        <v>658</v>
      </c>
      <c r="B433" s="8" t="s">
        <v>302</v>
      </c>
      <c r="C433" s="8" t="s">
        <v>303</v>
      </c>
      <c r="D433" s="8" t="s">
        <v>291</v>
      </c>
      <c r="E433" s="8" t="s">
        <v>292</v>
      </c>
      <c r="F433" s="8" t="s">
        <v>293</v>
      </c>
      <c r="G433" s="8" t="s">
        <v>110</v>
      </c>
      <c r="H433" s="9" t="s">
        <v>674</v>
      </c>
    </row>
    <row r="434" customFormat="false" ht="15" hidden="false" customHeight="true" outlineLevel="0" collapsed="false">
      <c r="A434" s="8" t="s">
        <v>658</v>
      </c>
      <c r="B434" s="8" t="s">
        <v>302</v>
      </c>
      <c r="C434" s="8" t="s">
        <v>303</v>
      </c>
      <c r="D434" s="8" t="s">
        <v>42</v>
      </c>
      <c r="E434" s="8" t="s">
        <v>43</v>
      </c>
      <c r="F434" s="8" t="s">
        <v>297</v>
      </c>
      <c r="G434" s="8" t="s">
        <v>44</v>
      </c>
      <c r="H434" s="9" t="s">
        <v>675</v>
      </c>
    </row>
    <row r="435" customFormat="false" ht="15" hidden="false" customHeight="true" outlineLevel="0" collapsed="false">
      <c r="A435" s="8" t="s">
        <v>658</v>
      </c>
      <c r="B435" s="8" t="s">
        <v>302</v>
      </c>
      <c r="C435" s="8" t="s">
        <v>303</v>
      </c>
      <c r="D435" s="8" t="s">
        <v>56</v>
      </c>
      <c r="E435" s="8" t="s">
        <v>57</v>
      </c>
      <c r="F435" s="8" t="s">
        <v>297</v>
      </c>
      <c r="G435" s="8" t="s">
        <v>44</v>
      </c>
      <c r="H435" s="9" t="s">
        <v>676</v>
      </c>
    </row>
    <row r="436" customFormat="false" ht="15" hidden="false" customHeight="true" outlineLevel="0" collapsed="false">
      <c r="A436" s="8" t="s">
        <v>658</v>
      </c>
      <c r="B436" s="8" t="s">
        <v>302</v>
      </c>
      <c r="C436" s="8" t="s">
        <v>303</v>
      </c>
      <c r="D436" s="8" t="s">
        <v>342</v>
      </c>
      <c r="E436" s="8" t="s">
        <v>343</v>
      </c>
      <c r="F436" s="8" t="s">
        <v>344</v>
      </c>
      <c r="G436" s="8" t="s">
        <v>44</v>
      </c>
      <c r="H436" s="9" t="s">
        <v>677</v>
      </c>
    </row>
    <row r="437" customFormat="false" ht="15" hidden="false" customHeight="true" outlineLevel="0" collapsed="false">
      <c r="A437" s="8" t="s">
        <v>658</v>
      </c>
      <c r="B437" s="8" t="s">
        <v>302</v>
      </c>
      <c r="C437" s="8" t="s">
        <v>303</v>
      </c>
      <c r="D437" s="8" t="s">
        <v>678</v>
      </c>
      <c r="E437" s="8" t="s">
        <v>679</v>
      </c>
      <c r="F437" s="8" t="s">
        <v>680</v>
      </c>
      <c r="G437" s="8" t="s">
        <v>110</v>
      </c>
      <c r="H437" s="9" t="s">
        <v>681</v>
      </c>
    </row>
    <row r="438" customFormat="false" ht="15" hidden="false" customHeight="true" outlineLevel="0" collapsed="false">
      <c r="A438" s="8" t="s">
        <v>658</v>
      </c>
      <c r="B438" s="8" t="s">
        <v>302</v>
      </c>
      <c r="C438" s="8" t="s">
        <v>303</v>
      </c>
      <c r="D438" s="8" t="s">
        <v>133</v>
      </c>
      <c r="E438" s="8" t="s">
        <v>134</v>
      </c>
      <c r="F438" s="8" t="s">
        <v>297</v>
      </c>
      <c r="G438" s="8" t="s">
        <v>49</v>
      </c>
      <c r="H438" s="9" t="s">
        <v>682</v>
      </c>
    </row>
    <row r="439" customFormat="false" ht="15" hidden="false" customHeight="true" outlineLevel="0" collapsed="false">
      <c r="A439" s="8" t="s">
        <v>658</v>
      </c>
      <c r="B439" s="8" t="s">
        <v>302</v>
      </c>
      <c r="C439" s="8" t="s">
        <v>334</v>
      </c>
      <c r="D439" s="8" t="s">
        <v>683</v>
      </c>
      <c r="E439" s="8" t="s">
        <v>431</v>
      </c>
      <c r="F439" s="8" t="s">
        <v>337</v>
      </c>
      <c r="G439" s="8" t="s">
        <v>110</v>
      </c>
      <c r="H439" s="9" t="s">
        <v>684</v>
      </c>
    </row>
    <row r="440" customFormat="false" ht="15" hidden="false" customHeight="true" outlineLevel="0" collapsed="false">
      <c r="A440" s="8" t="s">
        <v>658</v>
      </c>
      <c r="B440" s="8" t="s">
        <v>302</v>
      </c>
      <c r="C440" s="8" t="s">
        <v>334</v>
      </c>
      <c r="D440" s="8" t="s">
        <v>685</v>
      </c>
      <c r="E440" s="8" t="s">
        <v>336</v>
      </c>
      <c r="F440" s="8" t="s">
        <v>337</v>
      </c>
      <c r="G440" s="8" t="s">
        <v>110</v>
      </c>
      <c r="H440" s="9" t="s">
        <v>574</v>
      </c>
    </row>
    <row r="441" customFormat="false" ht="15" hidden="false" customHeight="true" outlineLevel="0" collapsed="false">
      <c r="A441" s="8" t="s">
        <v>658</v>
      </c>
      <c r="B441" s="8" t="s">
        <v>302</v>
      </c>
      <c r="C441" s="8" t="s">
        <v>334</v>
      </c>
      <c r="D441" s="8" t="s">
        <v>686</v>
      </c>
      <c r="E441" s="8" t="s">
        <v>431</v>
      </c>
      <c r="F441" s="8" t="s">
        <v>337</v>
      </c>
      <c r="G441" s="8" t="s">
        <v>110</v>
      </c>
      <c r="H441" s="9" t="s">
        <v>687</v>
      </c>
    </row>
    <row r="442" customFormat="false" ht="15" hidden="false" customHeight="true" outlineLevel="0" collapsed="false">
      <c r="A442" s="8" t="s">
        <v>688</v>
      </c>
      <c r="B442" s="8" t="s">
        <v>318</v>
      </c>
      <c r="C442" s="8" t="s">
        <v>290</v>
      </c>
      <c r="D442" s="8" t="s">
        <v>291</v>
      </c>
      <c r="E442" s="8" t="s">
        <v>292</v>
      </c>
      <c r="F442" s="8" t="s">
        <v>293</v>
      </c>
      <c r="G442" s="8" t="s">
        <v>110</v>
      </c>
      <c r="H442" s="9"/>
    </row>
    <row r="443" customFormat="false" ht="15" hidden="false" customHeight="true" outlineLevel="0" collapsed="false">
      <c r="A443" s="8" t="s">
        <v>688</v>
      </c>
      <c r="B443" s="8" t="s">
        <v>318</v>
      </c>
      <c r="C443" s="8" t="s">
        <v>290</v>
      </c>
      <c r="D443" s="8" t="s">
        <v>382</v>
      </c>
      <c r="E443" s="8" t="s">
        <v>346</v>
      </c>
      <c r="F443" s="8" t="s">
        <v>293</v>
      </c>
      <c r="G443" s="8" t="s">
        <v>110</v>
      </c>
      <c r="H443" s="9"/>
    </row>
    <row r="444" customFormat="false" ht="15" hidden="false" customHeight="true" outlineLevel="0" collapsed="false">
      <c r="A444" s="8" t="s">
        <v>688</v>
      </c>
      <c r="B444" s="8" t="s">
        <v>318</v>
      </c>
      <c r="C444" s="8" t="s">
        <v>290</v>
      </c>
      <c r="D444" s="8" t="s">
        <v>411</v>
      </c>
      <c r="E444" s="8" t="s">
        <v>412</v>
      </c>
      <c r="F444" s="8" t="s">
        <v>293</v>
      </c>
      <c r="G444" s="8" t="s">
        <v>110</v>
      </c>
      <c r="H444" s="9"/>
    </row>
    <row r="445" customFormat="false" ht="15" hidden="false" customHeight="true" outlineLevel="0" collapsed="false">
      <c r="A445" s="8" t="s">
        <v>688</v>
      </c>
      <c r="B445" s="8" t="s">
        <v>318</v>
      </c>
      <c r="C445" s="8" t="s">
        <v>290</v>
      </c>
      <c r="D445" s="8" t="s">
        <v>689</v>
      </c>
      <c r="E445" s="8" t="s">
        <v>410</v>
      </c>
      <c r="F445" s="8" t="s">
        <v>293</v>
      </c>
      <c r="G445" s="8" t="s">
        <v>110</v>
      </c>
      <c r="H445" s="9"/>
    </row>
    <row r="446" customFormat="false" ht="15" hidden="false" customHeight="true" outlineLevel="0" collapsed="false">
      <c r="A446" s="8" t="s">
        <v>688</v>
      </c>
      <c r="B446" s="8" t="s">
        <v>318</v>
      </c>
      <c r="C446" s="8" t="s">
        <v>290</v>
      </c>
      <c r="D446" s="8" t="s">
        <v>690</v>
      </c>
      <c r="E446" s="8" t="s">
        <v>691</v>
      </c>
      <c r="F446" s="8" t="s">
        <v>293</v>
      </c>
      <c r="G446" s="8" t="s">
        <v>110</v>
      </c>
      <c r="H446" s="9" t="s">
        <v>692</v>
      </c>
    </row>
    <row r="447" customFormat="false" ht="21.75" hidden="false" customHeight="true" outlineLevel="0" collapsed="false">
      <c r="A447" s="8" t="s">
        <v>688</v>
      </c>
      <c r="B447" s="8" t="s">
        <v>318</v>
      </c>
      <c r="C447" s="8" t="s">
        <v>290</v>
      </c>
      <c r="D447" s="8" t="s">
        <v>693</v>
      </c>
      <c r="E447" s="8" t="s">
        <v>694</v>
      </c>
      <c r="F447" s="8" t="s">
        <v>695</v>
      </c>
      <c r="G447" s="8" t="s">
        <v>110</v>
      </c>
      <c r="H447" s="9" t="s">
        <v>696</v>
      </c>
    </row>
    <row r="448" customFormat="false" ht="15" hidden="false" customHeight="true" outlineLevel="0" collapsed="false">
      <c r="A448" s="8" t="s">
        <v>688</v>
      </c>
      <c r="B448" s="8" t="s">
        <v>318</v>
      </c>
      <c r="C448" s="8" t="s">
        <v>386</v>
      </c>
      <c r="D448" s="8" t="s">
        <v>697</v>
      </c>
      <c r="E448" s="8" t="s">
        <v>698</v>
      </c>
      <c r="F448" s="8" t="s">
        <v>699</v>
      </c>
      <c r="G448" s="8" t="s">
        <v>110</v>
      </c>
      <c r="H448" s="9" t="s">
        <v>700</v>
      </c>
    </row>
    <row r="449" customFormat="false" ht="21.75" hidden="false" customHeight="true" outlineLevel="0" collapsed="false">
      <c r="A449" s="8" t="s">
        <v>688</v>
      </c>
      <c r="B449" s="8" t="s">
        <v>318</v>
      </c>
      <c r="C449" s="8" t="s">
        <v>386</v>
      </c>
      <c r="D449" s="8" t="s">
        <v>701</v>
      </c>
      <c r="E449" s="8" t="s">
        <v>702</v>
      </c>
      <c r="F449" s="8" t="s">
        <v>356</v>
      </c>
      <c r="G449" s="8" t="s">
        <v>49</v>
      </c>
      <c r="H449" s="9" t="s">
        <v>703</v>
      </c>
    </row>
    <row r="450" customFormat="false" ht="15" hidden="false" customHeight="true" outlineLevel="0" collapsed="false">
      <c r="A450" s="8" t="s">
        <v>688</v>
      </c>
      <c r="B450" s="8" t="s">
        <v>318</v>
      </c>
      <c r="C450" s="8" t="s">
        <v>386</v>
      </c>
      <c r="D450" s="8" t="s">
        <v>704</v>
      </c>
      <c r="E450" s="8" t="s">
        <v>704</v>
      </c>
      <c r="F450" s="8" t="s">
        <v>705</v>
      </c>
      <c r="G450" s="8" t="s">
        <v>110</v>
      </c>
      <c r="H450" s="9"/>
    </row>
    <row r="451" customFormat="false" ht="15" hidden="false" customHeight="true" outlineLevel="0" collapsed="false">
      <c r="A451" s="8" t="s">
        <v>688</v>
      </c>
      <c r="B451" s="8" t="s">
        <v>318</v>
      </c>
      <c r="C451" s="8" t="s">
        <v>386</v>
      </c>
      <c r="D451" s="8" t="s">
        <v>388</v>
      </c>
      <c r="E451" s="8" t="s">
        <v>388</v>
      </c>
      <c r="F451" s="8" t="s">
        <v>389</v>
      </c>
      <c r="G451" s="8" t="s">
        <v>110</v>
      </c>
      <c r="H451" s="9"/>
    </row>
    <row r="452" customFormat="false" ht="15" hidden="false" customHeight="true" outlineLevel="0" collapsed="false">
      <c r="A452" s="8" t="s">
        <v>688</v>
      </c>
      <c r="B452" s="8" t="s">
        <v>318</v>
      </c>
      <c r="C452" s="8" t="s">
        <v>386</v>
      </c>
      <c r="D452" s="8" t="s">
        <v>88</v>
      </c>
      <c r="E452" s="8" t="s">
        <v>89</v>
      </c>
      <c r="F452" s="8" t="s">
        <v>297</v>
      </c>
      <c r="G452" s="8" t="s">
        <v>49</v>
      </c>
      <c r="H452" s="9" t="s">
        <v>706</v>
      </c>
    </row>
    <row r="453" customFormat="false" ht="15" hidden="false" customHeight="true" outlineLevel="0" collapsed="false">
      <c r="A453" s="8" t="s">
        <v>688</v>
      </c>
      <c r="B453" s="8" t="s">
        <v>280</v>
      </c>
      <c r="C453" s="8" t="s">
        <v>281</v>
      </c>
      <c r="D453" s="8" t="s">
        <v>291</v>
      </c>
      <c r="E453" s="8" t="s">
        <v>292</v>
      </c>
      <c r="F453" s="8" t="s">
        <v>293</v>
      </c>
      <c r="G453" s="8" t="s">
        <v>110</v>
      </c>
      <c r="H453" s="9"/>
    </row>
    <row r="454" customFormat="false" ht="15" hidden="false" customHeight="true" outlineLevel="0" collapsed="false">
      <c r="A454" s="8" t="s">
        <v>688</v>
      </c>
      <c r="B454" s="8" t="s">
        <v>280</v>
      </c>
      <c r="C454" s="8" t="s">
        <v>285</v>
      </c>
      <c r="D454" s="8" t="s">
        <v>382</v>
      </c>
      <c r="E454" s="8" t="s">
        <v>346</v>
      </c>
      <c r="F454" s="8" t="s">
        <v>293</v>
      </c>
      <c r="G454" s="8" t="s">
        <v>110</v>
      </c>
      <c r="H454" s="9"/>
    </row>
    <row r="455" customFormat="false" ht="15" hidden="false" customHeight="true" outlineLevel="0" collapsed="false">
      <c r="A455" s="8" t="s">
        <v>688</v>
      </c>
      <c r="B455" s="8" t="s">
        <v>280</v>
      </c>
      <c r="C455" s="8" t="s">
        <v>360</v>
      </c>
      <c r="D455" s="8" t="s">
        <v>707</v>
      </c>
      <c r="E455" s="8" t="s">
        <v>410</v>
      </c>
      <c r="F455" s="8" t="s">
        <v>293</v>
      </c>
      <c r="G455" s="8" t="s">
        <v>110</v>
      </c>
      <c r="H455" s="9"/>
    </row>
    <row r="456" customFormat="false" ht="15" hidden="false" customHeight="true" outlineLevel="0" collapsed="false">
      <c r="A456" s="8" t="s">
        <v>688</v>
      </c>
      <c r="B456" s="8" t="s">
        <v>280</v>
      </c>
      <c r="C456" s="8" t="s">
        <v>361</v>
      </c>
      <c r="D456" s="8" t="s">
        <v>411</v>
      </c>
      <c r="E456" s="8" t="s">
        <v>412</v>
      </c>
      <c r="F456" s="8" t="s">
        <v>293</v>
      </c>
      <c r="G456" s="8" t="s">
        <v>110</v>
      </c>
      <c r="H456" s="9"/>
    </row>
    <row r="457" customFormat="false" ht="15" hidden="false" customHeight="true" outlineLevel="0" collapsed="false">
      <c r="A457" s="8" t="s">
        <v>688</v>
      </c>
      <c r="B457" s="8" t="s">
        <v>280</v>
      </c>
      <c r="C457" s="8" t="s">
        <v>362</v>
      </c>
      <c r="D457" s="8" t="s">
        <v>690</v>
      </c>
      <c r="E457" s="8" t="s">
        <v>691</v>
      </c>
      <c r="F457" s="8" t="s">
        <v>293</v>
      </c>
      <c r="G457" s="8" t="s">
        <v>110</v>
      </c>
      <c r="H457" s="9"/>
    </row>
    <row r="458" customFormat="false" ht="15" hidden="false" customHeight="true" outlineLevel="0" collapsed="false">
      <c r="A458" s="8" t="s">
        <v>688</v>
      </c>
      <c r="B458" s="8" t="s">
        <v>280</v>
      </c>
      <c r="C458" s="8" t="s">
        <v>364</v>
      </c>
      <c r="D458" s="8" t="s">
        <v>88</v>
      </c>
      <c r="E458" s="8" t="s">
        <v>89</v>
      </c>
      <c r="F458" s="8" t="s">
        <v>297</v>
      </c>
      <c r="G458" s="8" t="s">
        <v>49</v>
      </c>
      <c r="H458" s="9" t="s">
        <v>708</v>
      </c>
    </row>
    <row r="459" customFormat="false" ht="15" hidden="false" customHeight="true" outlineLevel="0" collapsed="false">
      <c r="A459" s="8" t="s">
        <v>688</v>
      </c>
      <c r="B459" s="8" t="s">
        <v>280</v>
      </c>
      <c r="C459" s="8" t="s">
        <v>364</v>
      </c>
      <c r="D459" s="8" t="s">
        <v>388</v>
      </c>
      <c r="E459" s="8" t="s">
        <v>388</v>
      </c>
      <c r="F459" s="8" t="s">
        <v>389</v>
      </c>
      <c r="G459" s="8" t="s">
        <v>110</v>
      </c>
      <c r="H459" s="9" t="s">
        <v>709</v>
      </c>
    </row>
    <row r="460" customFormat="false" ht="15" hidden="false" customHeight="true" outlineLevel="0" collapsed="false">
      <c r="A460" s="8" t="s">
        <v>688</v>
      </c>
      <c r="B460" s="8" t="s">
        <v>280</v>
      </c>
      <c r="C460" s="8" t="s">
        <v>364</v>
      </c>
      <c r="D460" s="8" t="s">
        <v>324</v>
      </c>
      <c r="E460" s="8" t="s">
        <v>325</v>
      </c>
      <c r="F460" s="8" t="s">
        <v>368</v>
      </c>
      <c r="G460" s="8" t="s">
        <v>110</v>
      </c>
      <c r="H460" s="9" t="s">
        <v>710</v>
      </c>
    </row>
    <row r="461" customFormat="false" ht="15" hidden="false" customHeight="true" outlineLevel="0" collapsed="false">
      <c r="A461" s="8" t="s">
        <v>688</v>
      </c>
      <c r="B461" s="8" t="s">
        <v>289</v>
      </c>
      <c r="C461" s="8" t="s">
        <v>290</v>
      </c>
      <c r="D461" s="8" t="s">
        <v>291</v>
      </c>
      <c r="E461" s="8" t="s">
        <v>292</v>
      </c>
      <c r="F461" s="8" t="s">
        <v>293</v>
      </c>
      <c r="G461" s="8" t="s">
        <v>110</v>
      </c>
      <c r="H461" s="9"/>
    </row>
    <row r="462" customFormat="false" ht="15" hidden="false" customHeight="true" outlineLevel="0" collapsed="false">
      <c r="A462" s="8" t="s">
        <v>688</v>
      </c>
      <c r="B462" s="8" t="s">
        <v>289</v>
      </c>
      <c r="C462" s="8" t="s">
        <v>290</v>
      </c>
      <c r="D462" s="8" t="s">
        <v>382</v>
      </c>
      <c r="E462" s="8" t="s">
        <v>346</v>
      </c>
      <c r="F462" s="8" t="s">
        <v>293</v>
      </c>
      <c r="G462" s="8" t="s">
        <v>110</v>
      </c>
      <c r="H462" s="9"/>
    </row>
    <row r="463" customFormat="false" ht="15" hidden="false" customHeight="true" outlineLevel="0" collapsed="false">
      <c r="A463" s="8" t="s">
        <v>688</v>
      </c>
      <c r="B463" s="8" t="s">
        <v>289</v>
      </c>
      <c r="C463" s="8" t="s">
        <v>290</v>
      </c>
      <c r="D463" s="8" t="s">
        <v>409</v>
      </c>
      <c r="E463" s="8" t="s">
        <v>410</v>
      </c>
      <c r="F463" s="8" t="s">
        <v>293</v>
      </c>
      <c r="G463" s="8" t="s">
        <v>110</v>
      </c>
      <c r="H463" s="9"/>
    </row>
    <row r="464" customFormat="false" ht="15" hidden="false" customHeight="true" outlineLevel="0" collapsed="false">
      <c r="A464" s="8" t="s">
        <v>688</v>
      </c>
      <c r="B464" s="8" t="s">
        <v>289</v>
      </c>
      <c r="C464" s="8" t="s">
        <v>290</v>
      </c>
      <c r="D464" s="8" t="s">
        <v>92</v>
      </c>
      <c r="E464" s="8" t="s">
        <v>93</v>
      </c>
      <c r="F464" s="8" t="s">
        <v>297</v>
      </c>
      <c r="G464" s="8" t="s">
        <v>49</v>
      </c>
      <c r="H464" s="9" t="s">
        <v>711</v>
      </c>
    </row>
    <row r="465" customFormat="false" ht="15" hidden="false" customHeight="true" outlineLevel="0" collapsed="false">
      <c r="A465" s="8" t="s">
        <v>688</v>
      </c>
      <c r="B465" s="8" t="s">
        <v>289</v>
      </c>
      <c r="C465" s="8" t="s">
        <v>299</v>
      </c>
      <c r="D465" s="8" t="s">
        <v>712</v>
      </c>
      <c r="E465" s="8" t="s">
        <v>346</v>
      </c>
      <c r="F465" s="8" t="s">
        <v>293</v>
      </c>
      <c r="G465" s="8" t="s">
        <v>110</v>
      </c>
      <c r="H465" s="9"/>
    </row>
    <row r="466" customFormat="false" ht="15" hidden="false" customHeight="true" outlineLevel="0" collapsed="false">
      <c r="A466" s="8" t="s">
        <v>688</v>
      </c>
      <c r="B466" s="8" t="s">
        <v>289</v>
      </c>
      <c r="C466" s="8" t="s">
        <v>299</v>
      </c>
      <c r="D466" s="8" t="s">
        <v>409</v>
      </c>
      <c r="E466" s="8" t="s">
        <v>410</v>
      </c>
      <c r="F466" s="8" t="s">
        <v>293</v>
      </c>
      <c r="G466" s="8" t="s">
        <v>110</v>
      </c>
      <c r="H466" s="9"/>
    </row>
    <row r="467" customFormat="false" ht="15" hidden="false" customHeight="true" outlineLevel="0" collapsed="false">
      <c r="A467" s="8" t="s">
        <v>688</v>
      </c>
      <c r="B467" s="8" t="s">
        <v>289</v>
      </c>
      <c r="C467" s="8" t="s">
        <v>299</v>
      </c>
      <c r="D467" s="8" t="s">
        <v>92</v>
      </c>
      <c r="E467" s="8" t="s">
        <v>93</v>
      </c>
      <c r="F467" s="8" t="s">
        <v>297</v>
      </c>
      <c r="G467" s="8" t="s">
        <v>49</v>
      </c>
      <c r="H467" s="9" t="s">
        <v>713</v>
      </c>
    </row>
    <row r="468" customFormat="false" ht="15" hidden="false" customHeight="true" outlineLevel="0" collapsed="false">
      <c r="A468" s="8" t="s">
        <v>688</v>
      </c>
      <c r="B468" s="8" t="s">
        <v>289</v>
      </c>
      <c r="C468" s="8" t="s">
        <v>299</v>
      </c>
      <c r="D468" s="8" t="s">
        <v>291</v>
      </c>
      <c r="E468" s="8" t="s">
        <v>292</v>
      </c>
      <c r="F468" s="8" t="s">
        <v>293</v>
      </c>
      <c r="G468" s="8" t="s">
        <v>110</v>
      </c>
      <c r="H468" s="9"/>
    </row>
    <row r="469" customFormat="false" ht="15" hidden="false" customHeight="true" outlineLevel="0" collapsed="false">
      <c r="A469" s="8" t="s">
        <v>688</v>
      </c>
      <c r="B469" s="8" t="s">
        <v>289</v>
      </c>
      <c r="C469" s="8" t="s">
        <v>299</v>
      </c>
      <c r="D469" s="8" t="s">
        <v>714</v>
      </c>
      <c r="E469" s="8" t="s">
        <v>715</v>
      </c>
      <c r="F469" s="8" t="s">
        <v>716</v>
      </c>
      <c r="G469" s="8" t="s">
        <v>110</v>
      </c>
      <c r="H469" s="9" t="s">
        <v>717</v>
      </c>
    </row>
    <row r="470" customFormat="false" ht="15" hidden="false" customHeight="true" outlineLevel="0" collapsed="false">
      <c r="A470" s="8" t="s">
        <v>688</v>
      </c>
      <c r="B470" s="8" t="s">
        <v>302</v>
      </c>
      <c r="C470" s="8" t="s">
        <v>303</v>
      </c>
      <c r="D470" s="8" t="s">
        <v>291</v>
      </c>
      <c r="E470" s="8" t="s">
        <v>292</v>
      </c>
      <c r="F470" s="8" t="s">
        <v>293</v>
      </c>
      <c r="G470" s="8" t="s">
        <v>110</v>
      </c>
      <c r="H470" s="9" t="s">
        <v>718</v>
      </c>
    </row>
    <row r="471" customFormat="false" ht="15" hidden="false" customHeight="true" outlineLevel="0" collapsed="false">
      <c r="A471" s="8" t="s">
        <v>688</v>
      </c>
      <c r="B471" s="8" t="s">
        <v>302</v>
      </c>
      <c r="C471" s="8" t="s">
        <v>303</v>
      </c>
      <c r="D471" s="8" t="s">
        <v>382</v>
      </c>
      <c r="E471" s="8" t="s">
        <v>346</v>
      </c>
      <c r="F471" s="8" t="s">
        <v>293</v>
      </c>
      <c r="G471" s="8" t="s">
        <v>110</v>
      </c>
      <c r="H471" s="9"/>
    </row>
    <row r="472" customFormat="false" ht="15" hidden="false" customHeight="true" outlineLevel="0" collapsed="false">
      <c r="A472" s="8" t="s">
        <v>688</v>
      </c>
      <c r="B472" s="8" t="s">
        <v>302</v>
      </c>
      <c r="C472" s="8" t="s">
        <v>334</v>
      </c>
      <c r="D472" s="8" t="s">
        <v>338</v>
      </c>
      <c r="E472" s="8" t="s">
        <v>336</v>
      </c>
      <c r="F472" s="8" t="s">
        <v>337</v>
      </c>
      <c r="G472" s="8" t="s">
        <v>110</v>
      </c>
      <c r="H472" s="9"/>
    </row>
    <row r="473" customFormat="false" ht="15" hidden="false" customHeight="true" outlineLevel="0" collapsed="false">
      <c r="A473" s="8" t="s">
        <v>688</v>
      </c>
      <c r="B473" s="8" t="s">
        <v>302</v>
      </c>
      <c r="C473" s="8" t="s">
        <v>303</v>
      </c>
      <c r="D473" s="8" t="s">
        <v>690</v>
      </c>
      <c r="E473" s="8" t="s">
        <v>691</v>
      </c>
      <c r="F473" s="8" t="s">
        <v>293</v>
      </c>
      <c r="G473" s="8" t="s">
        <v>110</v>
      </c>
      <c r="H473" s="9" t="s">
        <v>719</v>
      </c>
    </row>
    <row r="474" customFormat="false" ht="21.75" hidden="false" customHeight="true" outlineLevel="0" collapsed="false">
      <c r="A474" s="8" t="s">
        <v>688</v>
      </c>
      <c r="B474" s="8" t="s">
        <v>302</v>
      </c>
      <c r="C474" s="8" t="s">
        <v>303</v>
      </c>
      <c r="D474" s="8" t="s">
        <v>42</v>
      </c>
      <c r="E474" s="8" t="s">
        <v>43</v>
      </c>
      <c r="F474" s="8" t="s">
        <v>297</v>
      </c>
      <c r="G474" s="8" t="s">
        <v>44</v>
      </c>
      <c r="H474" s="9" t="s">
        <v>720</v>
      </c>
    </row>
    <row r="475" customFormat="false" ht="21.75" hidden="false" customHeight="true" outlineLevel="0" collapsed="false">
      <c r="A475" s="8" t="s">
        <v>688</v>
      </c>
      <c r="B475" s="8" t="s">
        <v>302</v>
      </c>
      <c r="C475" s="8" t="s">
        <v>303</v>
      </c>
      <c r="D475" s="8" t="s">
        <v>678</v>
      </c>
      <c r="E475" s="8" t="s">
        <v>679</v>
      </c>
      <c r="F475" s="8" t="s">
        <v>680</v>
      </c>
      <c r="G475" s="8" t="s">
        <v>110</v>
      </c>
      <c r="H475" s="9" t="s">
        <v>721</v>
      </c>
    </row>
    <row r="476" customFormat="false" ht="15" hidden="false" customHeight="true" outlineLevel="0" collapsed="false">
      <c r="A476" s="8" t="s">
        <v>688</v>
      </c>
      <c r="B476" s="8" t="s">
        <v>302</v>
      </c>
      <c r="C476" s="8" t="s">
        <v>303</v>
      </c>
      <c r="D476" s="8" t="s">
        <v>722</v>
      </c>
      <c r="E476" s="8" t="s">
        <v>723</v>
      </c>
      <c r="F476" s="8" t="s">
        <v>293</v>
      </c>
      <c r="G476" s="8" t="s">
        <v>110</v>
      </c>
      <c r="H476" s="9" t="s">
        <v>692</v>
      </c>
    </row>
    <row r="477" customFormat="false" ht="15" hidden="false" customHeight="true" outlineLevel="0" collapsed="false">
      <c r="A477" s="8" t="s">
        <v>688</v>
      </c>
      <c r="B477" s="8" t="s">
        <v>302</v>
      </c>
      <c r="C477" s="8" t="s">
        <v>303</v>
      </c>
      <c r="D477" s="8" t="s">
        <v>697</v>
      </c>
      <c r="E477" s="8" t="s">
        <v>698</v>
      </c>
      <c r="F477" s="8" t="s">
        <v>293</v>
      </c>
      <c r="G477" s="8" t="s">
        <v>110</v>
      </c>
      <c r="H477" s="9" t="s">
        <v>724</v>
      </c>
    </row>
    <row r="478" customFormat="false" ht="15" hidden="false" customHeight="true" outlineLevel="0" collapsed="false">
      <c r="A478" s="8" t="s">
        <v>688</v>
      </c>
      <c r="B478" s="8" t="s">
        <v>302</v>
      </c>
      <c r="C478" s="8" t="s">
        <v>303</v>
      </c>
      <c r="D478" s="8" t="s">
        <v>725</v>
      </c>
      <c r="E478" s="8" t="s">
        <v>408</v>
      </c>
      <c r="F478" s="8" t="s">
        <v>293</v>
      </c>
      <c r="G478" s="8" t="s">
        <v>110</v>
      </c>
      <c r="H478" s="9" t="s">
        <v>726</v>
      </c>
    </row>
    <row r="479" customFormat="false" ht="15" hidden="false" customHeight="true" outlineLevel="0" collapsed="false">
      <c r="A479" s="8" t="s">
        <v>688</v>
      </c>
      <c r="B479" s="8" t="s">
        <v>302</v>
      </c>
      <c r="C479" s="8" t="s">
        <v>303</v>
      </c>
      <c r="D479" s="8" t="s">
        <v>409</v>
      </c>
      <c r="E479" s="8" t="s">
        <v>410</v>
      </c>
      <c r="F479" s="8" t="s">
        <v>293</v>
      </c>
      <c r="G479" s="8" t="s">
        <v>110</v>
      </c>
      <c r="H479" s="9" t="s">
        <v>727</v>
      </c>
    </row>
    <row r="480" customFormat="false" ht="15" hidden="false" customHeight="true" outlineLevel="0" collapsed="false">
      <c r="A480" s="8" t="s">
        <v>688</v>
      </c>
      <c r="B480" s="8" t="s">
        <v>302</v>
      </c>
      <c r="C480" s="8" t="s">
        <v>303</v>
      </c>
      <c r="D480" s="8" t="s">
        <v>316</v>
      </c>
      <c r="E480" s="8" t="s">
        <v>317</v>
      </c>
      <c r="F480" s="8" t="s">
        <v>293</v>
      </c>
      <c r="G480" s="8" t="s">
        <v>110</v>
      </c>
      <c r="H480" s="9" t="s">
        <v>728</v>
      </c>
    </row>
    <row r="481" customFormat="false" ht="15" hidden="false" customHeight="true" outlineLevel="0" collapsed="false">
      <c r="A481" s="8" t="s">
        <v>729</v>
      </c>
      <c r="B481" s="8" t="s">
        <v>318</v>
      </c>
      <c r="C481" s="8" t="s">
        <v>290</v>
      </c>
      <c r="D481" s="8" t="s">
        <v>135</v>
      </c>
      <c r="E481" s="8" t="s">
        <v>136</v>
      </c>
      <c r="F481" s="8" t="s">
        <v>297</v>
      </c>
      <c r="G481" s="8" t="s">
        <v>49</v>
      </c>
      <c r="H481" s="9" t="s">
        <v>730</v>
      </c>
    </row>
    <row r="482" customFormat="false" ht="21.75" hidden="false" customHeight="true" outlineLevel="0" collapsed="false">
      <c r="A482" s="8" t="s">
        <v>729</v>
      </c>
      <c r="B482" s="8" t="s">
        <v>318</v>
      </c>
      <c r="C482" s="8" t="s">
        <v>290</v>
      </c>
      <c r="D482" s="8" t="s">
        <v>731</v>
      </c>
      <c r="E482" s="8" t="s">
        <v>732</v>
      </c>
      <c r="F482" s="8" t="s">
        <v>733</v>
      </c>
      <c r="G482" s="8" t="s">
        <v>49</v>
      </c>
      <c r="H482" s="9" t="s">
        <v>734</v>
      </c>
    </row>
    <row r="483" customFormat="false" ht="15" hidden="false" customHeight="true" outlineLevel="0" collapsed="false">
      <c r="A483" s="8" t="s">
        <v>729</v>
      </c>
      <c r="B483" s="8" t="s">
        <v>318</v>
      </c>
      <c r="C483" s="8" t="s">
        <v>290</v>
      </c>
      <c r="D483" s="8" t="s">
        <v>62</v>
      </c>
      <c r="E483" s="8" t="s">
        <v>63</v>
      </c>
      <c r="F483" s="8" t="s">
        <v>297</v>
      </c>
      <c r="G483" s="8" t="s">
        <v>49</v>
      </c>
      <c r="H483" s="9" t="s">
        <v>434</v>
      </c>
    </row>
    <row r="484" customFormat="false" ht="15" hidden="false" customHeight="true" outlineLevel="0" collapsed="false">
      <c r="A484" s="8" t="s">
        <v>729</v>
      </c>
      <c r="B484" s="8" t="s">
        <v>318</v>
      </c>
      <c r="C484" s="8" t="s">
        <v>290</v>
      </c>
      <c r="D484" s="8" t="s">
        <v>131</v>
      </c>
      <c r="E484" s="8" t="s">
        <v>132</v>
      </c>
      <c r="F484" s="8" t="s">
        <v>297</v>
      </c>
      <c r="G484" s="8" t="s">
        <v>49</v>
      </c>
      <c r="H484" s="9" t="s">
        <v>392</v>
      </c>
    </row>
    <row r="485" customFormat="false" ht="15" hidden="false" customHeight="true" outlineLevel="0" collapsed="false">
      <c r="A485" s="8" t="s">
        <v>729</v>
      </c>
      <c r="B485" s="8" t="s">
        <v>318</v>
      </c>
      <c r="C485" s="8" t="s">
        <v>290</v>
      </c>
      <c r="D485" s="8" t="s">
        <v>501</v>
      </c>
      <c r="E485" s="8" t="s">
        <v>48</v>
      </c>
      <c r="F485" s="8" t="s">
        <v>297</v>
      </c>
      <c r="G485" s="8" t="s">
        <v>49</v>
      </c>
      <c r="H485" s="9" t="s">
        <v>464</v>
      </c>
    </row>
    <row r="486" customFormat="false" ht="15" hidden="false" customHeight="true" outlineLevel="0" collapsed="false">
      <c r="A486" s="8" t="s">
        <v>729</v>
      </c>
      <c r="B486" s="8" t="s">
        <v>318</v>
      </c>
      <c r="C486" s="8" t="s">
        <v>290</v>
      </c>
      <c r="D486" s="8" t="s">
        <v>56</v>
      </c>
      <c r="E486" s="8" t="s">
        <v>57</v>
      </c>
      <c r="F486" s="8" t="s">
        <v>297</v>
      </c>
      <c r="G486" s="8" t="s">
        <v>44</v>
      </c>
      <c r="H486" s="9" t="s">
        <v>456</v>
      </c>
    </row>
    <row r="487" customFormat="false" ht="15" hidden="false" customHeight="true" outlineLevel="0" collapsed="false">
      <c r="A487" s="8" t="s">
        <v>729</v>
      </c>
      <c r="B487" s="8" t="s">
        <v>318</v>
      </c>
      <c r="C487" s="8" t="s">
        <v>386</v>
      </c>
      <c r="D487" s="8" t="s">
        <v>86</v>
      </c>
      <c r="E487" s="8" t="s">
        <v>87</v>
      </c>
      <c r="F487" s="8" t="s">
        <v>297</v>
      </c>
      <c r="G487" s="8" t="s">
        <v>44</v>
      </c>
      <c r="H487" s="9" t="s">
        <v>735</v>
      </c>
    </row>
    <row r="488" customFormat="false" ht="15" hidden="false" customHeight="true" outlineLevel="0" collapsed="false">
      <c r="A488" s="8" t="s">
        <v>729</v>
      </c>
      <c r="B488" s="8" t="s">
        <v>318</v>
      </c>
      <c r="C488" s="8" t="s">
        <v>386</v>
      </c>
      <c r="D488" s="8" t="s">
        <v>693</v>
      </c>
      <c r="E488" s="8" t="s">
        <v>694</v>
      </c>
      <c r="F488" s="8" t="s">
        <v>695</v>
      </c>
      <c r="G488" s="8" t="s">
        <v>110</v>
      </c>
      <c r="H488" s="9"/>
    </row>
    <row r="489" customFormat="false" ht="15" hidden="false" customHeight="true" outlineLevel="0" collapsed="false">
      <c r="A489" s="8" t="s">
        <v>729</v>
      </c>
      <c r="B489" s="8" t="s">
        <v>318</v>
      </c>
      <c r="C489" s="8" t="s">
        <v>386</v>
      </c>
      <c r="D489" s="8" t="s">
        <v>371</v>
      </c>
      <c r="E489" s="8" t="s">
        <v>336</v>
      </c>
      <c r="F489" s="8" t="s">
        <v>337</v>
      </c>
      <c r="G489" s="8" t="s">
        <v>110</v>
      </c>
      <c r="H489" s="9"/>
    </row>
    <row r="490" customFormat="false" ht="15" hidden="false" customHeight="true" outlineLevel="0" collapsed="false">
      <c r="A490" s="8" t="s">
        <v>729</v>
      </c>
      <c r="B490" s="8" t="s">
        <v>280</v>
      </c>
      <c r="C490" s="8" t="s">
        <v>364</v>
      </c>
      <c r="D490" s="8" t="s">
        <v>100</v>
      </c>
      <c r="E490" s="8" t="s">
        <v>101</v>
      </c>
      <c r="F490" s="8" t="s">
        <v>297</v>
      </c>
      <c r="G490" s="8" t="s">
        <v>44</v>
      </c>
      <c r="H490" s="9" t="s">
        <v>736</v>
      </c>
    </row>
    <row r="491" customFormat="false" ht="15" hidden="false" customHeight="true" outlineLevel="0" collapsed="false">
      <c r="A491" s="8" t="s">
        <v>729</v>
      </c>
      <c r="B491" s="8" t="s">
        <v>280</v>
      </c>
      <c r="C491" s="8" t="s">
        <v>364</v>
      </c>
      <c r="D491" s="8" t="s">
        <v>324</v>
      </c>
      <c r="E491" s="8" t="s">
        <v>325</v>
      </c>
      <c r="F491" s="8" t="s">
        <v>368</v>
      </c>
      <c r="G491" s="8" t="s">
        <v>110</v>
      </c>
      <c r="H491" s="9" t="s">
        <v>737</v>
      </c>
    </row>
    <row r="492" customFormat="false" ht="15" hidden="false" customHeight="true" outlineLevel="0" collapsed="false">
      <c r="A492" s="8" t="s">
        <v>729</v>
      </c>
      <c r="B492" s="8" t="s">
        <v>280</v>
      </c>
      <c r="C492" s="8" t="s">
        <v>364</v>
      </c>
      <c r="D492" s="8" t="s">
        <v>371</v>
      </c>
      <c r="E492" s="8" t="s">
        <v>336</v>
      </c>
      <c r="F492" s="8" t="s">
        <v>337</v>
      </c>
      <c r="G492" s="8" t="s">
        <v>110</v>
      </c>
      <c r="H492" s="9" t="s">
        <v>738</v>
      </c>
    </row>
    <row r="493" customFormat="false" ht="15" hidden="false" customHeight="true" outlineLevel="0" collapsed="false">
      <c r="A493" s="8" t="s">
        <v>729</v>
      </c>
      <c r="B493" s="8" t="s">
        <v>289</v>
      </c>
      <c r="C493" s="8" t="s">
        <v>290</v>
      </c>
      <c r="D493" s="8" t="s">
        <v>47</v>
      </c>
      <c r="E493" s="8" t="s">
        <v>48</v>
      </c>
      <c r="F493" s="8" t="s">
        <v>297</v>
      </c>
      <c r="G493" s="8" t="s">
        <v>49</v>
      </c>
      <c r="H493" s="9" t="s">
        <v>466</v>
      </c>
    </row>
    <row r="494" customFormat="false" ht="21.75" hidden="false" customHeight="true" outlineLevel="0" collapsed="false">
      <c r="A494" s="8" t="s">
        <v>729</v>
      </c>
      <c r="B494" s="8" t="s">
        <v>289</v>
      </c>
      <c r="C494" s="8" t="s">
        <v>290</v>
      </c>
      <c r="D494" s="8" t="s">
        <v>72</v>
      </c>
      <c r="E494" s="8" t="s">
        <v>73</v>
      </c>
      <c r="F494" s="8" t="s">
        <v>297</v>
      </c>
      <c r="G494" s="8" t="s">
        <v>49</v>
      </c>
      <c r="H494" s="9" t="s">
        <v>739</v>
      </c>
    </row>
    <row r="495" customFormat="false" ht="15" hidden="false" customHeight="true" outlineLevel="0" collapsed="false">
      <c r="A495" s="8" t="s">
        <v>729</v>
      </c>
      <c r="B495" s="8" t="s">
        <v>289</v>
      </c>
      <c r="C495" s="8" t="s">
        <v>290</v>
      </c>
      <c r="D495" s="8" t="s">
        <v>50</v>
      </c>
      <c r="E495" s="8" t="s">
        <v>51</v>
      </c>
      <c r="F495" s="8" t="s">
        <v>297</v>
      </c>
      <c r="G495" s="8" t="s">
        <v>44</v>
      </c>
      <c r="H495" s="9" t="s">
        <v>740</v>
      </c>
    </row>
    <row r="496" customFormat="false" ht="15" hidden="false" customHeight="true" outlineLevel="0" collapsed="false">
      <c r="A496" s="8" t="s">
        <v>729</v>
      </c>
      <c r="B496" s="8" t="s">
        <v>289</v>
      </c>
      <c r="C496" s="8" t="s">
        <v>290</v>
      </c>
      <c r="D496" s="8" t="s">
        <v>291</v>
      </c>
      <c r="E496" s="8" t="s">
        <v>292</v>
      </c>
      <c r="F496" s="8" t="s">
        <v>293</v>
      </c>
      <c r="G496" s="8" t="s">
        <v>110</v>
      </c>
      <c r="H496" s="9"/>
    </row>
    <row r="497" customFormat="false" ht="15" hidden="false" customHeight="true" outlineLevel="0" collapsed="false">
      <c r="A497" s="8" t="s">
        <v>729</v>
      </c>
      <c r="B497" s="8" t="s">
        <v>289</v>
      </c>
      <c r="C497" s="8" t="s">
        <v>290</v>
      </c>
      <c r="D497" s="8" t="s">
        <v>119</v>
      </c>
      <c r="E497" s="8" t="s">
        <v>120</v>
      </c>
      <c r="F497" s="8" t="s">
        <v>297</v>
      </c>
      <c r="G497" s="8" t="s">
        <v>44</v>
      </c>
      <c r="H497" s="9" t="s">
        <v>392</v>
      </c>
    </row>
    <row r="498" customFormat="false" ht="15" hidden="false" customHeight="true" outlineLevel="0" collapsed="false">
      <c r="A498" s="8" t="s">
        <v>729</v>
      </c>
      <c r="B498" s="8" t="s">
        <v>289</v>
      </c>
      <c r="C498" s="8" t="s">
        <v>290</v>
      </c>
      <c r="D498" s="8" t="s">
        <v>135</v>
      </c>
      <c r="E498" s="8" t="s">
        <v>136</v>
      </c>
      <c r="F498" s="8" t="s">
        <v>297</v>
      </c>
      <c r="G498" s="8" t="s">
        <v>49</v>
      </c>
      <c r="H498" s="9" t="s">
        <v>392</v>
      </c>
    </row>
    <row r="499" customFormat="false" ht="32.25" hidden="false" customHeight="true" outlineLevel="0" collapsed="false">
      <c r="A499" s="8" t="s">
        <v>729</v>
      </c>
      <c r="B499" s="8" t="s">
        <v>289</v>
      </c>
      <c r="C499" s="8" t="s">
        <v>290</v>
      </c>
      <c r="D499" s="8" t="s">
        <v>78</v>
      </c>
      <c r="E499" s="8" t="s">
        <v>79</v>
      </c>
      <c r="F499" s="8" t="s">
        <v>297</v>
      </c>
      <c r="G499" s="8" t="s">
        <v>49</v>
      </c>
      <c r="H499" s="9" t="s">
        <v>741</v>
      </c>
    </row>
    <row r="500" customFormat="false" ht="15" hidden="false" customHeight="true" outlineLevel="0" collapsed="false">
      <c r="A500" s="8" t="s">
        <v>729</v>
      </c>
      <c r="B500" s="8" t="s">
        <v>289</v>
      </c>
      <c r="C500" s="8" t="s">
        <v>299</v>
      </c>
      <c r="D500" s="8" t="s">
        <v>291</v>
      </c>
      <c r="E500" s="8" t="s">
        <v>292</v>
      </c>
      <c r="F500" s="8" t="s">
        <v>293</v>
      </c>
      <c r="G500" s="8" t="s">
        <v>110</v>
      </c>
      <c r="H500" s="9"/>
    </row>
    <row r="501" customFormat="false" ht="15" hidden="false" customHeight="true" outlineLevel="0" collapsed="false">
      <c r="A501" s="8" t="s">
        <v>729</v>
      </c>
      <c r="B501" s="8" t="s">
        <v>289</v>
      </c>
      <c r="C501" s="8" t="s">
        <v>299</v>
      </c>
      <c r="D501" s="8" t="s">
        <v>47</v>
      </c>
      <c r="E501" s="8" t="s">
        <v>48</v>
      </c>
      <c r="F501" s="8" t="s">
        <v>297</v>
      </c>
      <c r="G501" s="8" t="s">
        <v>49</v>
      </c>
      <c r="H501" s="9" t="s">
        <v>742</v>
      </c>
    </row>
    <row r="502" customFormat="false" ht="15" hidden="false" customHeight="true" outlineLevel="0" collapsed="false">
      <c r="A502" s="8" t="s">
        <v>729</v>
      </c>
      <c r="B502" s="8" t="s">
        <v>289</v>
      </c>
      <c r="C502" s="8" t="s">
        <v>299</v>
      </c>
      <c r="D502" s="8" t="s">
        <v>72</v>
      </c>
      <c r="E502" s="8" t="s">
        <v>73</v>
      </c>
      <c r="F502" s="8" t="s">
        <v>297</v>
      </c>
      <c r="G502" s="8" t="s">
        <v>49</v>
      </c>
      <c r="H502" s="9" t="s">
        <v>422</v>
      </c>
    </row>
    <row r="503" customFormat="false" ht="15" hidden="false" customHeight="true" outlineLevel="0" collapsed="false">
      <c r="A503" s="8" t="s">
        <v>729</v>
      </c>
      <c r="B503" s="8" t="s">
        <v>289</v>
      </c>
      <c r="C503" s="8" t="s">
        <v>299</v>
      </c>
      <c r="D503" s="8" t="s">
        <v>82</v>
      </c>
      <c r="E503" s="8" t="s">
        <v>83</v>
      </c>
      <c r="F503" s="8" t="s">
        <v>297</v>
      </c>
      <c r="G503" s="8" t="s">
        <v>49</v>
      </c>
      <c r="H503" s="9" t="s">
        <v>743</v>
      </c>
    </row>
    <row r="504" customFormat="false" ht="15" hidden="false" customHeight="true" outlineLevel="0" collapsed="false">
      <c r="A504" s="8" t="s">
        <v>729</v>
      </c>
      <c r="B504" s="8" t="s">
        <v>289</v>
      </c>
      <c r="C504" s="8" t="s">
        <v>299</v>
      </c>
      <c r="D504" s="8" t="s">
        <v>78</v>
      </c>
      <c r="E504" s="8" t="s">
        <v>79</v>
      </c>
      <c r="F504" s="8" t="s">
        <v>297</v>
      </c>
      <c r="G504" s="8" t="s">
        <v>49</v>
      </c>
      <c r="H504" s="9" t="s">
        <v>744</v>
      </c>
    </row>
    <row r="505" customFormat="false" ht="15" hidden="false" customHeight="true" outlineLevel="0" collapsed="false">
      <c r="A505" s="8" t="s">
        <v>729</v>
      </c>
      <c r="B505" s="8" t="s">
        <v>289</v>
      </c>
      <c r="C505" s="8" t="s">
        <v>299</v>
      </c>
      <c r="D505" s="8" t="s">
        <v>197</v>
      </c>
      <c r="E505" s="8" t="s">
        <v>198</v>
      </c>
      <c r="F505" s="8" t="s">
        <v>297</v>
      </c>
      <c r="G505" s="8" t="s">
        <v>44</v>
      </c>
      <c r="H505" s="9" t="s">
        <v>745</v>
      </c>
    </row>
    <row r="506" customFormat="false" ht="15" hidden="false" customHeight="true" outlineLevel="0" collapsed="false">
      <c r="A506" s="8" t="s">
        <v>729</v>
      </c>
      <c r="B506" s="8" t="s">
        <v>302</v>
      </c>
      <c r="C506" s="8" t="s">
        <v>303</v>
      </c>
      <c r="D506" s="8" t="s">
        <v>47</v>
      </c>
      <c r="E506" s="8" t="s">
        <v>48</v>
      </c>
      <c r="F506" s="8" t="s">
        <v>297</v>
      </c>
      <c r="G506" s="8" t="s">
        <v>49</v>
      </c>
      <c r="H506" s="9" t="s">
        <v>746</v>
      </c>
    </row>
    <row r="507" customFormat="false" ht="15" hidden="false" customHeight="true" outlineLevel="0" collapsed="false">
      <c r="A507" s="8" t="s">
        <v>729</v>
      </c>
      <c r="B507" s="8" t="s">
        <v>302</v>
      </c>
      <c r="C507" s="8" t="s">
        <v>303</v>
      </c>
      <c r="D507" s="8" t="s">
        <v>74</v>
      </c>
      <c r="E507" s="8" t="s">
        <v>75</v>
      </c>
      <c r="F507" s="8" t="s">
        <v>297</v>
      </c>
      <c r="G507" s="8" t="s">
        <v>49</v>
      </c>
      <c r="H507" s="9" t="s">
        <v>747</v>
      </c>
    </row>
    <row r="508" customFormat="false" ht="15" hidden="false" customHeight="true" outlineLevel="0" collapsed="false">
      <c r="A508" s="8" t="s">
        <v>729</v>
      </c>
      <c r="B508" s="8" t="s">
        <v>302</v>
      </c>
      <c r="C508" s="8" t="s">
        <v>303</v>
      </c>
      <c r="D508" s="8" t="s">
        <v>72</v>
      </c>
      <c r="E508" s="8" t="s">
        <v>73</v>
      </c>
      <c r="F508" s="8" t="s">
        <v>297</v>
      </c>
      <c r="G508" s="8" t="s">
        <v>49</v>
      </c>
      <c r="H508" s="9" t="s">
        <v>428</v>
      </c>
    </row>
    <row r="509" customFormat="false" ht="15" hidden="false" customHeight="true" outlineLevel="0" collapsed="false">
      <c r="A509" s="8" t="s">
        <v>729</v>
      </c>
      <c r="B509" s="8" t="s">
        <v>302</v>
      </c>
      <c r="C509" s="8" t="s">
        <v>334</v>
      </c>
      <c r="D509" s="8" t="s">
        <v>371</v>
      </c>
      <c r="E509" s="8" t="s">
        <v>336</v>
      </c>
      <c r="F509" s="8" t="s">
        <v>337</v>
      </c>
      <c r="G509" s="8" t="s">
        <v>110</v>
      </c>
      <c r="H509" s="9" t="s">
        <v>748</v>
      </c>
    </row>
    <row r="510" customFormat="false" ht="21.75" hidden="false" customHeight="true" outlineLevel="0" collapsed="false">
      <c r="A510" s="8" t="s">
        <v>729</v>
      </c>
      <c r="B510" s="8" t="s">
        <v>302</v>
      </c>
      <c r="C510" s="8" t="s">
        <v>334</v>
      </c>
      <c r="D510" s="8" t="s">
        <v>749</v>
      </c>
      <c r="E510" s="8" t="s">
        <v>336</v>
      </c>
      <c r="F510" s="8" t="s">
        <v>337</v>
      </c>
      <c r="G510" s="8" t="s">
        <v>110</v>
      </c>
      <c r="H510" s="9" t="s">
        <v>750</v>
      </c>
    </row>
    <row r="511" customFormat="false" ht="15" hidden="false" customHeight="true" outlineLevel="0" collapsed="false">
      <c r="A511" s="8" t="s">
        <v>729</v>
      </c>
      <c r="B511" s="8" t="s">
        <v>302</v>
      </c>
      <c r="C511" s="8" t="s">
        <v>303</v>
      </c>
      <c r="D511" s="8" t="s">
        <v>82</v>
      </c>
      <c r="E511" s="8" t="s">
        <v>83</v>
      </c>
      <c r="F511" s="8" t="s">
        <v>297</v>
      </c>
      <c r="G511" s="8" t="s">
        <v>49</v>
      </c>
      <c r="H511" s="9" t="s">
        <v>751</v>
      </c>
    </row>
    <row r="512" customFormat="false" ht="21.75" hidden="false" customHeight="true" outlineLevel="0" collapsed="false">
      <c r="A512" s="8" t="s">
        <v>729</v>
      </c>
      <c r="B512" s="8" t="s">
        <v>302</v>
      </c>
      <c r="C512" s="8" t="s">
        <v>303</v>
      </c>
      <c r="D512" s="8" t="s">
        <v>78</v>
      </c>
      <c r="E512" s="8" t="s">
        <v>79</v>
      </c>
      <c r="F512" s="8" t="s">
        <v>297</v>
      </c>
      <c r="G512" s="8" t="s">
        <v>49</v>
      </c>
      <c r="H512" s="9" t="s">
        <v>752</v>
      </c>
    </row>
    <row r="513" customFormat="false" ht="15" hidden="false" customHeight="true" outlineLevel="0" collapsed="false">
      <c r="A513" s="8" t="s">
        <v>729</v>
      </c>
      <c r="B513" s="8" t="s">
        <v>302</v>
      </c>
      <c r="C513" s="8" t="s">
        <v>303</v>
      </c>
      <c r="D513" s="8" t="s">
        <v>291</v>
      </c>
      <c r="E513" s="8" t="s">
        <v>292</v>
      </c>
      <c r="F513" s="8" t="s">
        <v>293</v>
      </c>
      <c r="G513" s="8" t="s">
        <v>110</v>
      </c>
      <c r="H513" s="9" t="s">
        <v>753</v>
      </c>
    </row>
    <row r="514" customFormat="false" ht="15" hidden="false" customHeight="true" outlineLevel="0" collapsed="false">
      <c r="A514" s="8" t="s">
        <v>729</v>
      </c>
      <c r="B514" s="8" t="s">
        <v>302</v>
      </c>
      <c r="C514" s="8" t="s">
        <v>303</v>
      </c>
      <c r="D514" s="8" t="s">
        <v>62</v>
      </c>
      <c r="E514" s="8" t="s">
        <v>63</v>
      </c>
      <c r="F514" s="8" t="s">
        <v>297</v>
      </c>
      <c r="G514" s="8" t="s">
        <v>49</v>
      </c>
      <c r="H514" s="9" t="s">
        <v>754</v>
      </c>
    </row>
    <row r="515" customFormat="false" ht="15" hidden="false" customHeight="true" outlineLevel="0" collapsed="false">
      <c r="A515" s="8" t="s">
        <v>729</v>
      </c>
      <c r="B515" s="8" t="s">
        <v>302</v>
      </c>
      <c r="C515" s="8" t="s">
        <v>303</v>
      </c>
      <c r="D515" s="8" t="s">
        <v>42</v>
      </c>
      <c r="E515" s="8" t="s">
        <v>43</v>
      </c>
      <c r="F515" s="8" t="s">
        <v>297</v>
      </c>
      <c r="G515" s="8" t="s">
        <v>44</v>
      </c>
      <c r="H515" s="9" t="s">
        <v>755</v>
      </c>
    </row>
    <row r="516" customFormat="false" ht="21.75" hidden="false" customHeight="true" outlineLevel="0" collapsed="false">
      <c r="A516" s="8" t="s">
        <v>756</v>
      </c>
      <c r="B516" s="8" t="s">
        <v>318</v>
      </c>
      <c r="C516" s="8" t="s">
        <v>386</v>
      </c>
      <c r="D516" s="8" t="s">
        <v>282</v>
      </c>
      <c r="E516" s="8" t="s">
        <v>283</v>
      </c>
      <c r="F516" s="8" t="s">
        <v>284</v>
      </c>
      <c r="G516" s="8" t="s">
        <v>110</v>
      </c>
      <c r="H516" s="9" t="s">
        <v>757</v>
      </c>
    </row>
    <row r="517" customFormat="false" ht="21.75" hidden="false" customHeight="true" outlineLevel="0" collapsed="false">
      <c r="A517" s="8" t="s">
        <v>756</v>
      </c>
      <c r="B517" s="8" t="s">
        <v>318</v>
      </c>
      <c r="C517" s="8" t="s">
        <v>386</v>
      </c>
      <c r="D517" s="8" t="s">
        <v>758</v>
      </c>
      <c r="E517" s="8" t="s">
        <v>283</v>
      </c>
      <c r="F517" s="8" t="s">
        <v>759</v>
      </c>
      <c r="G517" s="8" t="s">
        <v>110</v>
      </c>
      <c r="H517" s="9" t="s">
        <v>760</v>
      </c>
    </row>
    <row r="518" customFormat="false" ht="21.75" hidden="false" customHeight="true" outlineLevel="0" collapsed="false">
      <c r="A518" s="8" t="s">
        <v>756</v>
      </c>
      <c r="B518" s="8" t="s">
        <v>318</v>
      </c>
      <c r="C518" s="8" t="s">
        <v>386</v>
      </c>
      <c r="D518" s="8" t="s">
        <v>382</v>
      </c>
      <c r="E518" s="8" t="s">
        <v>346</v>
      </c>
      <c r="F518" s="8" t="s">
        <v>293</v>
      </c>
      <c r="G518" s="8" t="s">
        <v>110</v>
      </c>
      <c r="H518" s="9" t="s">
        <v>761</v>
      </c>
    </row>
    <row r="519" customFormat="false" ht="21.75" hidden="false" customHeight="true" outlineLevel="0" collapsed="false">
      <c r="A519" s="8" t="s">
        <v>756</v>
      </c>
      <c r="B519" s="8" t="s">
        <v>318</v>
      </c>
      <c r="C519" s="8" t="s">
        <v>386</v>
      </c>
      <c r="D519" s="8" t="s">
        <v>762</v>
      </c>
      <c r="E519" s="8" t="s">
        <v>103</v>
      </c>
      <c r="F519" s="8" t="s">
        <v>297</v>
      </c>
      <c r="G519" s="8" t="s">
        <v>49</v>
      </c>
      <c r="H519" s="9" t="s">
        <v>763</v>
      </c>
    </row>
    <row r="520" customFormat="false" ht="15" hidden="false" customHeight="true" outlineLevel="0" collapsed="false">
      <c r="A520" s="8" t="s">
        <v>756</v>
      </c>
      <c r="B520" s="8" t="s">
        <v>280</v>
      </c>
      <c r="C520" s="8" t="s">
        <v>364</v>
      </c>
      <c r="D520" s="8" t="s">
        <v>764</v>
      </c>
      <c r="E520" s="8" t="s">
        <v>765</v>
      </c>
      <c r="F520" s="8" t="s">
        <v>766</v>
      </c>
      <c r="G520" s="8" t="s">
        <v>110</v>
      </c>
      <c r="H520" s="9" t="s">
        <v>767</v>
      </c>
    </row>
    <row r="521" customFormat="false" ht="15" hidden="false" customHeight="true" outlineLevel="0" collapsed="false">
      <c r="A521" s="8" t="s">
        <v>756</v>
      </c>
      <c r="B521" s="8" t="s">
        <v>280</v>
      </c>
      <c r="C521" s="8" t="s">
        <v>364</v>
      </c>
      <c r="D521" s="8" t="s">
        <v>282</v>
      </c>
      <c r="E521" s="8" t="s">
        <v>283</v>
      </c>
      <c r="F521" s="8" t="s">
        <v>284</v>
      </c>
      <c r="G521" s="8" t="s">
        <v>110</v>
      </c>
      <c r="H521" s="9" t="s">
        <v>768</v>
      </c>
    </row>
    <row r="522" customFormat="false" ht="15" hidden="false" customHeight="true" outlineLevel="0" collapsed="false">
      <c r="A522" s="8" t="s">
        <v>756</v>
      </c>
      <c r="B522" s="8" t="s">
        <v>280</v>
      </c>
      <c r="C522" s="8" t="s">
        <v>364</v>
      </c>
      <c r="D522" s="8" t="s">
        <v>769</v>
      </c>
      <c r="E522" s="8" t="s">
        <v>283</v>
      </c>
      <c r="F522" s="8" t="s">
        <v>284</v>
      </c>
      <c r="G522" s="8" t="s">
        <v>110</v>
      </c>
      <c r="H522" s="9" t="s">
        <v>770</v>
      </c>
    </row>
    <row r="523" customFormat="false" ht="21.75" hidden="false" customHeight="true" outlineLevel="0" collapsed="false">
      <c r="A523" s="8" t="s">
        <v>756</v>
      </c>
      <c r="B523" s="8" t="s">
        <v>280</v>
      </c>
      <c r="C523" s="8" t="s">
        <v>364</v>
      </c>
      <c r="D523" s="8" t="s">
        <v>771</v>
      </c>
      <c r="E523" s="8" t="s">
        <v>283</v>
      </c>
      <c r="F523" s="8" t="s">
        <v>772</v>
      </c>
      <c r="G523" s="8" t="s">
        <v>110</v>
      </c>
      <c r="H523" s="9" t="s">
        <v>773</v>
      </c>
    </row>
    <row r="524" customFormat="false" ht="15" hidden="false" customHeight="true" outlineLevel="0" collapsed="false">
      <c r="A524" s="8" t="s">
        <v>756</v>
      </c>
      <c r="B524" s="8" t="s">
        <v>289</v>
      </c>
      <c r="C524" s="8" t="s">
        <v>290</v>
      </c>
      <c r="D524" s="8" t="s">
        <v>291</v>
      </c>
      <c r="E524" s="8" t="s">
        <v>292</v>
      </c>
      <c r="F524" s="8" t="s">
        <v>293</v>
      </c>
      <c r="G524" s="8" t="s">
        <v>110</v>
      </c>
      <c r="H524" s="9"/>
    </row>
    <row r="525" customFormat="false" ht="15" hidden="false" customHeight="true" outlineLevel="0" collapsed="false">
      <c r="A525" s="8" t="s">
        <v>756</v>
      </c>
      <c r="B525" s="8" t="s">
        <v>289</v>
      </c>
      <c r="C525" s="8" t="s">
        <v>290</v>
      </c>
      <c r="D525" s="8" t="s">
        <v>282</v>
      </c>
      <c r="E525" s="8" t="s">
        <v>283</v>
      </c>
      <c r="F525" s="8" t="s">
        <v>284</v>
      </c>
      <c r="G525" s="8" t="s">
        <v>110</v>
      </c>
      <c r="H525" s="9"/>
    </row>
    <row r="526" customFormat="false" ht="15" hidden="false" customHeight="true" outlineLevel="0" collapsed="false">
      <c r="A526" s="8" t="s">
        <v>756</v>
      </c>
      <c r="B526" s="8" t="s">
        <v>289</v>
      </c>
      <c r="C526" s="8" t="s">
        <v>290</v>
      </c>
      <c r="D526" s="8" t="s">
        <v>402</v>
      </c>
      <c r="E526" s="8" t="s">
        <v>403</v>
      </c>
      <c r="F526" s="8" t="s">
        <v>293</v>
      </c>
      <c r="G526" s="8" t="s">
        <v>110</v>
      </c>
      <c r="H526" s="9"/>
    </row>
    <row r="527" customFormat="false" ht="15" hidden="false" customHeight="true" outlineLevel="0" collapsed="false">
      <c r="A527" s="8" t="s">
        <v>756</v>
      </c>
      <c r="B527" s="8" t="s">
        <v>289</v>
      </c>
      <c r="C527" s="8" t="s">
        <v>290</v>
      </c>
      <c r="D527" s="8" t="s">
        <v>382</v>
      </c>
      <c r="E527" s="8" t="s">
        <v>346</v>
      </c>
      <c r="F527" s="8" t="s">
        <v>293</v>
      </c>
      <c r="G527" s="8" t="s">
        <v>110</v>
      </c>
      <c r="H527" s="9"/>
    </row>
    <row r="528" customFormat="false" ht="15" hidden="false" customHeight="true" outlineLevel="0" collapsed="false">
      <c r="A528" s="8" t="s">
        <v>756</v>
      </c>
      <c r="B528" s="8" t="s">
        <v>289</v>
      </c>
      <c r="C528" s="8" t="s">
        <v>299</v>
      </c>
      <c r="D528" s="8" t="s">
        <v>282</v>
      </c>
      <c r="E528" s="8" t="s">
        <v>283</v>
      </c>
      <c r="F528" s="8" t="s">
        <v>284</v>
      </c>
      <c r="G528" s="8" t="s">
        <v>110</v>
      </c>
      <c r="H528" s="9" t="s">
        <v>774</v>
      </c>
    </row>
    <row r="529" customFormat="false" ht="15" hidden="false" customHeight="true" outlineLevel="0" collapsed="false">
      <c r="A529" s="8" t="s">
        <v>756</v>
      </c>
      <c r="B529" s="8" t="s">
        <v>289</v>
      </c>
      <c r="C529" s="8" t="s">
        <v>299</v>
      </c>
      <c r="D529" s="8" t="s">
        <v>291</v>
      </c>
      <c r="E529" s="8" t="s">
        <v>292</v>
      </c>
      <c r="F529" s="8" t="s">
        <v>293</v>
      </c>
      <c r="G529" s="8" t="s">
        <v>110</v>
      </c>
      <c r="H529" s="9" t="s">
        <v>775</v>
      </c>
    </row>
    <row r="530" customFormat="false" ht="15" hidden="false" customHeight="true" outlineLevel="0" collapsed="false">
      <c r="A530" s="8" t="s">
        <v>756</v>
      </c>
      <c r="B530" s="8" t="s">
        <v>289</v>
      </c>
      <c r="C530" s="8" t="s">
        <v>299</v>
      </c>
      <c r="D530" s="8" t="s">
        <v>382</v>
      </c>
      <c r="E530" s="8" t="s">
        <v>346</v>
      </c>
      <c r="F530" s="8" t="s">
        <v>293</v>
      </c>
      <c r="G530" s="8" t="s">
        <v>110</v>
      </c>
      <c r="H530" s="9" t="s">
        <v>776</v>
      </c>
    </row>
    <row r="531" customFormat="false" ht="15" hidden="false" customHeight="true" outlineLevel="0" collapsed="false">
      <c r="A531" s="8" t="s">
        <v>756</v>
      </c>
      <c r="B531" s="8" t="s">
        <v>289</v>
      </c>
      <c r="C531" s="8" t="s">
        <v>299</v>
      </c>
      <c r="D531" s="8" t="s">
        <v>199</v>
      </c>
      <c r="E531" s="8" t="s">
        <v>200</v>
      </c>
      <c r="F531" s="8" t="s">
        <v>297</v>
      </c>
      <c r="G531" s="8" t="s">
        <v>49</v>
      </c>
      <c r="H531" s="9" t="s">
        <v>777</v>
      </c>
    </row>
    <row r="532" customFormat="false" ht="15" hidden="false" customHeight="true" outlineLevel="0" collapsed="false">
      <c r="A532" s="8" t="s">
        <v>756</v>
      </c>
      <c r="B532" s="8" t="s">
        <v>289</v>
      </c>
      <c r="C532" s="8" t="s">
        <v>299</v>
      </c>
      <c r="D532" s="8" t="s">
        <v>104</v>
      </c>
      <c r="E532" s="8" t="s">
        <v>105</v>
      </c>
      <c r="F532" s="8" t="s">
        <v>300</v>
      </c>
      <c r="G532" s="8" t="s">
        <v>49</v>
      </c>
      <c r="H532" s="9" t="s">
        <v>778</v>
      </c>
    </row>
    <row r="533" customFormat="false" ht="15" hidden="false" customHeight="true" outlineLevel="0" collapsed="false">
      <c r="A533" s="8" t="s">
        <v>756</v>
      </c>
      <c r="B533" s="8" t="s">
        <v>302</v>
      </c>
      <c r="C533" s="8" t="s">
        <v>303</v>
      </c>
      <c r="D533" s="8" t="s">
        <v>291</v>
      </c>
      <c r="E533" s="8" t="s">
        <v>292</v>
      </c>
      <c r="F533" s="8" t="s">
        <v>293</v>
      </c>
      <c r="G533" s="8" t="s">
        <v>110</v>
      </c>
      <c r="H533" s="9" t="s">
        <v>718</v>
      </c>
    </row>
    <row r="534" customFormat="false" ht="15" hidden="false" customHeight="true" outlineLevel="0" collapsed="false">
      <c r="A534" s="8" t="s">
        <v>756</v>
      </c>
      <c r="B534" s="8" t="s">
        <v>302</v>
      </c>
      <c r="C534" s="8" t="s">
        <v>303</v>
      </c>
      <c r="D534" s="8" t="s">
        <v>282</v>
      </c>
      <c r="E534" s="8" t="s">
        <v>283</v>
      </c>
      <c r="F534" s="8" t="s">
        <v>284</v>
      </c>
      <c r="G534" s="8" t="s">
        <v>110</v>
      </c>
      <c r="H534" s="9" t="s">
        <v>774</v>
      </c>
    </row>
    <row r="535" customFormat="false" ht="32.25" hidden="false" customHeight="true" outlineLevel="0" collapsed="false">
      <c r="A535" s="8" t="s">
        <v>756</v>
      </c>
      <c r="B535" s="8" t="s">
        <v>302</v>
      </c>
      <c r="C535" s="8" t="s">
        <v>303</v>
      </c>
      <c r="D535" s="8" t="s">
        <v>779</v>
      </c>
      <c r="E535" s="8" t="s">
        <v>780</v>
      </c>
      <c r="F535" s="8" t="s">
        <v>781</v>
      </c>
      <c r="G535" s="8" t="s">
        <v>110</v>
      </c>
      <c r="H535" s="9" t="s">
        <v>782</v>
      </c>
    </row>
    <row r="536" customFormat="false" ht="15" hidden="false" customHeight="true" outlineLevel="0" collapsed="false">
      <c r="A536" s="8" t="s">
        <v>756</v>
      </c>
      <c r="B536" s="8" t="s">
        <v>302</v>
      </c>
      <c r="C536" s="8" t="s">
        <v>303</v>
      </c>
      <c r="D536" s="8" t="s">
        <v>382</v>
      </c>
      <c r="E536" s="8" t="s">
        <v>346</v>
      </c>
      <c r="F536" s="8" t="s">
        <v>293</v>
      </c>
      <c r="G536" s="8" t="s">
        <v>110</v>
      </c>
      <c r="H536" s="9" t="s">
        <v>776</v>
      </c>
    </row>
    <row r="537" customFormat="false" ht="15" hidden="false" customHeight="true" outlineLevel="0" collapsed="false">
      <c r="A537" s="8" t="s">
        <v>756</v>
      </c>
      <c r="B537" s="8" t="s">
        <v>302</v>
      </c>
      <c r="C537" s="8" t="s">
        <v>303</v>
      </c>
      <c r="D537" s="8" t="s">
        <v>201</v>
      </c>
      <c r="E537" s="8" t="s">
        <v>202</v>
      </c>
      <c r="F537" s="8" t="s">
        <v>297</v>
      </c>
      <c r="G537" s="8" t="s">
        <v>49</v>
      </c>
      <c r="H537" s="9" t="s">
        <v>783</v>
      </c>
    </row>
    <row r="538" customFormat="false" ht="15" hidden="false" customHeight="true" outlineLevel="0" collapsed="false">
      <c r="A538" s="8" t="s">
        <v>756</v>
      </c>
      <c r="B538" s="8" t="s">
        <v>302</v>
      </c>
      <c r="C538" s="8" t="s">
        <v>303</v>
      </c>
      <c r="D538" s="8" t="s">
        <v>203</v>
      </c>
      <c r="E538" s="8" t="s">
        <v>204</v>
      </c>
      <c r="F538" s="8" t="s">
        <v>297</v>
      </c>
      <c r="G538" s="8" t="s">
        <v>49</v>
      </c>
      <c r="H538" s="9" t="s">
        <v>784</v>
      </c>
    </row>
    <row r="539" customFormat="false" ht="21.75" hidden="false" customHeight="true" outlineLevel="0" collapsed="false">
      <c r="A539" s="8" t="s">
        <v>756</v>
      </c>
      <c r="B539" s="8" t="s">
        <v>302</v>
      </c>
      <c r="C539" s="8" t="s">
        <v>303</v>
      </c>
      <c r="D539" s="8" t="s">
        <v>785</v>
      </c>
      <c r="E539" s="8" t="s">
        <v>283</v>
      </c>
      <c r="F539" s="8" t="s">
        <v>284</v>
      </c>
      <c r="G539" s="8" t="s">
        <v>110</v>
      </c>
      <c r="H539" s="9" t="s">
        <v>786</v>
      </c>
    </row>
    <row r="540" customFormat="false" ht="21.75" hidden="false" customHeight="true" outlineLevel="0" collapsed="false">
      <c r="A540" s="8" t="s">
        <v>756</v>
      </c>
      <c r="B540" s="8" t="s">
        <v>302</v>
      </c>
      <c r="C540" s="8" t="s">
        <v>303</v>
      </c>
      <c r="D540" s="8" t="s">
        <v>787</v>
      </c>
      <c r="E540" s="8" t="s">
        <v>788</v>
      </c>
      <c r="F540" s="8" t="s">
        <v>312</v>
      </c>
      <c r="G540" s="8" t="s">
        <v>49</v>
      </c>
      <c r="H540" s="9" t="s">
        <v>789</v>
      </c>
    </row>
    <row r="541" customFormat="false" ht="21.75" hidden="false" customHeight="true" outlineLevel="0" collapsed="false">
      <c r="A541" s="8" t="s">
        <v>756</v>
      </c>
      <c r="B541" s="8" t="s">
        <v>302</v>
      </c>
      <c r="C541" s="8" t="s">
        <v>303</v>
      </c>
      <c r="D541" s="8" t="s">
        <v>342</v>
      </c>
      <c r="E541" s="8" t="s">
        <v>343</v>
      </c>
      <c r="F541" s="8" t="s">
        <v>344</v>
      </c>
      <c r="G541" s="8" t="s">
        <v>44</v>
      </c>
      <c r="H541" s="9" t="s">
        <v>790</v>
      </c>
    </row>
    <row r="542" customFormat="false" ht="15" hidden="false" customHeight="true" outlineLevel="0" collapsed="false">
      <c r="A542" s="8" t="s">
        <v>279</v>
      </c>
      <c r="B542" s="8" t="s">
        <v>302</v>
      </c>
      <c r="C542" s="8" t="s">
        <v>791</v>
      </c>
      <c r="D542" s="8" t="s">
        <v>205</v>
      </c>
      <c r="E542" s="8" t="s">
        <v>206</v>
      </c>
      <c r="F542" s="8" t="s">
        <v>297</v>
      </c>
      <c r="G542" s="8" t="s">
        <v>49</v>
      </c>
      <c r="H542" s="9"/>
    </row>
    <row r="543" customFormat="false" ht="15" hidden="false" customHeight="true" outlineLevel="0" collapsed="false">
      <c r="A543" s="8" t="s">
        <v>279</v>
      </c>
      <c r="B543" s="8" t="s">
        <v>302</v>
      </c>
      <c r="C543" s="8" t="s">
        <v>791</v>
      </c>
      <c r="D543" s="8" t="s">
        <v>207</v>
      </c>
      <c r="E543" s="8" t="s">
        <v>208</v>
      </c>
      <c r="F543" s="8" t="s">
        <v>300</v>
      </c>
      <c r="G543" s="8" t="s">
        <v>49</v>
      </c>
      <c r="H543" s="9"/>
    </row>
    <row r="544" customFormat="false" ht="15" hidden="false" customHeight="true" outlineLevel="0" collapsed="false">
      <c r="A544" s="8" t="s">
        <v>279</v>
      </c>
      <c r="B544" s="8" t="s">
        <v>302</v>
      </c>
      <c r="C544" s="8" t="s">
        <v>791</v>
      </c>
      <c r="D544" s="8" t="s">
        <v>209</v>
      </c>
      <c r="E544" s="8" t="s">
        <v>210</v>
      </c>
      <c r="F544" s="8" t="s">
        <v>297</v>
      </c>
      <c r="G544" s="8" t="s">
        <v>49</v>
      </c>
      <c r="H544" s="9"/>
    </row>
    <row r="545" customFormat="false" ht="15" hidden="false" customHeight="true" outlineLevel="0" collapsed="false">
      <c r="A545" s="8" t="s">
        <v>279</v>
      </c>
      <c r="B545" s="8" t="s">
        <v>302</v>
      </c>
      <c r="C545" s="8" t="s">
        <v>791</v>
      </c>
      <c r="D545" s="8" t="s">
        <v>792</v>
      </c>
      <c r="E545" s="8" t="s">
        <v>793</v>
      </c>
      <c r="F545" s="8" t="s">
        <v>794</v>
      </c>
      <c r="G545" s="8" t="s">
        <v>110</v>
      </c>
      <c r="H545" s="9"/>
    </row>
    <row r="546" customFormat="false" ht="15" hidden="false" customHeight="true" outlineLevel="0" collapsed="false">
      <c r="A546" s="8" t="s">
        <v>279</v>
      </c>
      <c r="B546" s="8" t="s">
        <v>302</v>
      </c>
      <c r="C546" s="8" t="s">
        <v>791</v>
      </c>
      <c r="D546" s="8" t="s">
        <v>795</v>
      </c>
      <c r="E546" s="8" t="s">
        <v>796</v>
      </c>
      <c r="F546" s="8" t="s">
        <v>797</v>
      </c>
      <c r="G546" s="8" t="s">
        <v>110</v>
      </c>
      <c r="H546" s="9"/>
    </row>
    <row r="547" customFormat="false" ht="15" hidden="false" customHeight="true" outlineLevel="0" collapsed="false">
      <c r="A547" s="8" t="s">
        <v>323</v>
      </c>
      <c r="B547" s="8" t="s">
        <v>302</v>
      </c>
      <c r="C547" s="8" t="s">
        <v>791</v>
      </c>
      <c r="D547" s="8" t="s">
        <v>211</v>
      </c>
      <c r="E547" s="8" t="s">
        <v>212</v>
      </c>
      <c r="F547" s="8" t="s">
        <v>297</v>
      </c>
      <c r="G547" s="8" t="s">
        <v>49</v>
      </c>
      <c r="H547" s="9"/>
    </row>
    <row r="548" customFormat="false" ht="15" hidden="false" customHeight="true" outlineLevel="0" collapsed="false">
      <c r="A548" s="8" t="s">
        <v>323</v>
      </c>
      <c r="B548" s="8" t="s">
        <v>302</v>
      </c>
      <c r="C548" s="8" t="s">
        <v>791</v>
      </c>
      <c r="D548" s="8" t="s">
        <v>213</v>
      </c>
      <c r="E548" s="8" t="s">
        <v>214</v>
      </c>
      <c r="F548" s="8" t="s">
        <v>297</v>
      </c>
      <c r="G548" s="8" t="s">
        <v>49</v>
      </c>
      <c r="H548" s="9"/>
    </row>
    <row r="549" customFormat="false" ht="15" hidden="false" customHeight="true" outlineLevel="0" collapsed="false">
      <c r="A549" s="8" t="s">
        <v>323</v>
      </c>
      <c r="B549" s="8" t="s">
        <v>302</v>
      </c>
      <c r="C549" s="8" t="s">
        <v>791</v>
      </c>
      <c r="D549" s="8" t="s">
        <v>215</v>
      </c>
      <c r="E549" s="8" t="s">
        <v>216</v>
      </c>
      <c r="F549" s="8" t="s">
        <v>300</v>
      </c>
      <c r="G549" s="8" t="s">
        <v>49</v>
      </c>
      <c r="H549" s="9"/>
    </row>
    <row r="550" customFormat="false" ht="15" hidden="false" customHeight="true" outlineLevel="0" collapsed="false">
      <c r="A550" s="8" t="s">
        <v>323</v>
      </c>
      <c r="B550" s="8" t="s">
        <v>302</v>
      </c>
      <c r="C550" s="8" t="s">
        <v>791</v>
      </c>
      <c r="D550" s="8" t="s">
        <v>217</v>
      </c>
      <c r="E550" s="8" t="s">
        <v>218</v>
      </c>
      <c r="F550" s="8" t="s">
        <v>297</v>
      </c>
      <c r="G550" s="8" t="s">
        <v>49</v>
      </c>
      <c r="H550" s="9"/>
    </row>
    <row r="551" customFormat="false" ht="15" hidden="false" customHeight="true" outlineLevel="0" collapsed="false">
      <c r="A551" s="8" t="s">
        <v>323</v>
      </c>
      <c r="B551" s="8" t="s">
        <v>302</v>
      </c>
      <c r="C551" s="8" t="s">
        <v>791</v>
      </c>
      <c r="D551" s="8" t="s">
        <v>219</v>
      </c>
      <c r="E551" s="8" t="s">
        <v>220</v>
      </c>
      <c r="F551" s="8" t="s">
        <v>297</v>
      </c>
      <c r="G551" s="8" t="s">
        <v>49</v>
      </c>
      <c r="H551" s="9"/>
    </row>
    <row r="552" customFormat="false" ht="15" hidden="false" customHeight="true" outlineLevel="0" collapsed="false">
      <c r="A552" s="8" t="s">
        <v>323</v>
      </c>
      <c r="B552" s="8" t="s">
        <v>302</v>
      </c>
      <c r="C552" s="8" t="s">
        <v>791</v>
      </c>
      <c r="D552" s="8" t="s">
        <v>798</v>
      </c>
      <c r="E552" s="8" t="s">
        <v>799</v>
      </c>
      <c r="F552" s="8" t="s">
        <v>312</v>
      </c>
      <c r="G552" s="8" t="s">
        <v>110</v>
      </c>
      <c r="H552" s="9"/>
    </row>
    <row r="553" customFormat="false" ht="15" hidden="false" customHeight="true" outlineLevel="0" collapsed="false">
      <c r="A553" s="8" t="s">
        <v>323</v>
      </c>
      <c r="B553" s="8" t="s">
        <v>302</v>
      </c>
      <c r="C553" s="8" t="s">
        <v>791</v>
      </c>
      <c r="D553" s="8" t="s">
        <v>800</v>
      </c>
      <c r="E553" s="8" t="s">
        <v>801</v>
      </c>
      <c r="F553" s="8" t="s">
        <v>802</v>
      </c>
      <c r="G553" s="8" t="s">
        <v>110</v>
      </c>
      <c r="H553" s="9"/>
    </row>
    <row r="554" customFormat="false" ht="15" hidden="false" customHeight="true" outlineLevel="0" collapsed="false">
      <c r="A554" s="8" t="s">
        <v>323</v>
      </c>
      <c r="B554" s="8" t="s">
        <v>302</v>
      </c>
      <c r="C554" s="8" t="s">
        <v>791</v>
      </c>
      <c r="D554" s="8" t="s">
        <v>803</v>
      </c>
      <c r="E554" s="8" t="s">
        <v>804</v>
      </c>
      <c r="F554" s="8" t="s">
        <v>569</v>
      </c>
      <c r="G554" s="8" t="s">
        <v>110</v>
      </c>
      <c r="H554" s="9"/>
    </row>
    <row r="555" customFormat="false" ht="15" hidden="false" customHeight="true" outlineLevel="0" collapsed="false">
      <c r="A555" s="8" t="s">
        <v>323</v>
      </c>
      <c r="B555" s="8" t="s">
        <v>302</v>
      </c>
      <c r="C555" s="8" t="s">
        <v>791</v>
      </c>
      <c r="D555" s="8" t="s">
        <v>805</v>
      </c>
      <c r="E555" s="8" t="s">
        <v>806</v>
      </c>
      <c r="F555" s="8" t="s">
        <v>807</v>
      </c>
      <c r="G555" s="8" t="s">
        <v>110</v>
      </c>
      <c r="H555" s="9"/>
    </row>
    <row r="556" customFormat="false" ht="15" hidden="false" customHeight="true" outlineLevel="0" collapsed="false">
      <c r="A556" s="8" t="s">
        <v>323</v>
      </c>
      <c r="B556" s="8" t="s">
        <v>302</v>
      </c>
      <c r="C556" s="8" t="s">
        <v>791</v>
      </c>
      <c r="D556" s="8" t="s">
        <v>808</v>
      </c>
      <c r="E556" s="8" t="s">
        <v>809</v>
      </c>
      <c r="F556" s="8" t="s">
        <v>802</v>
      </c>
      <c r="G556" s="8" t="s">
        <v>110</v>
      </c>
      <c r="H556" s="9"/>
    </row>
    <row r="557" customFormat="false" ht="15" hidden="false" customHeight="true" outlineLevel="0" collapsed="false">
      <c r="A557" s="8" t="s">
        <v>323</v>
      </c>
      <c r="B557" s="8" t="s">
        <v>302</v>
      </c>
      <c r="C557" s="8" t="s">
        <v>791</v>
      </c>
      <c r="D557" s="8" t="s">
        <v>810</v>
      </c>
      <c r="E557" s="8" t="s">
        <v>811</v>
      </c>
      <c r="F557" s="8" t="s">
        <v>453</v>
      </c>
      <c r="G557" s="8" t="s">
        <v>110</v>
      </c>
      <c r="H557" s="9"/>
    </row>
    <row r="558" customFormat="false" ht="15" hidden="false" customHeight="true" outlineLevel="0" collapsed="false">
      <c r="A558" s="8" t="s">
        <v>323</v>
      </c>
      <c r="B558" s="8" t="s">
        <v>302</v>
      </c>
      <c r="C558" s="8" t="s">
        <v>791</v>
      </c>
      <c r="D558" s="8" t="s">
        <v>812</v>
      </c>
      <c r="E558" s="8" t="s">
        <v>813</v>
      </c>
      <c r="F558" s="8" t="s">
        <v>354</v>
      </c>
      <c r="G558" s="8" t="s">
        <v>110</v>
      </c>
      <c r="H558" s="9"/>
    </row>
    <row r="559" customFormat="false" ht="15" hidden="false" customHeight="true" outlineLevel="0" collapsed="false">
      <c r="A559" s="8" t="s">
        <v>358</v>
      </c>
      <c r="B559" s="8" t="s">
        <v>302</v>
      </c>
      <c r="C559" s="8" t="s">
        <v>791</v>
      </c>
      <c r="D559" s="8" t="s">
        <v>221</v>
      </c>
      <c r="E559" s="8" t="s">
        <v>222</v>
      </c>
      <c r="F559" s="8" t="s">
        <v>297</v>
      </c>
      <c r="G559" s="8" t="s">
        <v>49</v>
      </c>
      <c r="H559" s="9"/>
    </row>
    <row r="560" customFormat="false" ht="15" hidden="false" customHeight="true" outlineLevel="0" collapsed="false">
      <c r="A560" s="8" t="s">
        <v>358</v>
      </c>
      <c r="B560" s="8" t="s">
        <v>302</v>
      </c>
      <c r="C560" s="8" t="s">
        <v>791</v>
      </c>
      <c r="D560" s="8" t="s">
        <v>223</v>
      </c>
      <c r="E560" s="8" t="s">
        <v>224</v>
      </c>
      <c r="F560" s="8" t="s">
        <v>297</v>
      </c>
      <c r="G560" s="8" t="s">
        <v>49</v>
      </c>
      <c r="H560" s="9"/>
    </row>
    <row r="561" customFormat="false" ht="21.75" hidden="false" customHeight="true" outlineLevel="0" collapsed="false">
      <c r="A561" s="8" t="s">
        <v>358</v>
      </c>
      <c r="B561" s="8" t="s">
        <v>302</v>
      </c>
      <c r="C561" s="8" t="s">
        <v>791</v>
      </c>
      <c r="D561" s="8" t="s">
        <v>225</v>
      </c>
      <c r="E561" s="8" t="s">
        <v>226</v>
      </c>
      <c r="F561" s="8" t="s">
        <v>297</v>
      </c>
      <c r="G561" s="8" t="s">
        <v>49</v>
      </c>
      <c r="H561" s="9" t="s">
        <v>814</v>
      </c>
    </row>
    <row r="562" customFormat="false" ht="15" hidden="false" customHeight="true" outlineLevel="0" collapsed="false">
      <c r="A562" s="8" t="s">
        <v>358</v>
      </c>
      <c r="B562" s="8" t="s">
        <v>302</v>
      </c>
      <c r="C562" s="8" t="s">
        <v>791</v>
      </c>
      <c r="D562" s="8" t="s">
        <v>815</v>
      </c>
      <c r="E562" s="8" t="s">
        <v>431</v>
      </c>
      <c r="F562" s="8" t="s">
        <v>337</v>
      </c>
      <c r="G562" s="8" t="s">
        <v>110</v>
      </c>
      <c r="H562" s="9" t="s">
        <v>816</v>
      </c>
    </row>
    <row r="563" customFormat="false" ht="21.75" hidden="false" customHeight="true" outlineLevel="0" collapsed="false">
      <c r="A563" s="8" t="s">
        <v>390</v>
      </c>
      <c r="B563" s="8" t="s">
        <v>302</v>
      </c>
      <c r="C563" s="8" t="s">
        <v>791</v>
      </c>
      <c r="D563" s="8" t="s">
        <v>817</v>
      </c>
      <c r="E563" s="8" t="s">
        <v>818</v>
      </c>
      <c r="F563" s="8" t="s">
        <v>819</v>
      </c>
      <c r="G563" s="8" t="s">
        <v>49</v>
      </c>
      <c r="H563" s="9" t="s">
        <v>820</v>
      </c>
    </row>
    <row r="564" customFormat="false" ht="15" hidden="false" customHeight="true" outlineLevel="0" collapsed="false">
      <c r="A564" s="8" t="s">
        <v>416</v>
      </c>
      <c r="B564" s="8" t="s">
        <v>302</v>
      </c>
      <c r="C564" s="8" t="s">
        <v>791</v>
      </c>
      <c r="D564" s="8" t="s">
        <v>227</v>
      </c>
      <c r="E564" s="8" t="s">
        <v>228</v>
      </c>
      <c r="F564" s="8" t="s">
        <v>297</v>
      </c>
      <c r="G564" s="8" t="s">
        <v>49</v>
      </c>
      <c r="H564" s="9"/>
    </row>
    <row r="565" customFormat="false" ht="15" hidden="false" customHeight="true" outlineLevel="0" collapsed="false">
      <c r="A565" s="8" t="s">
        <v>416</v>
      </c>
      <c r="B565" s="8" t="s">
        <v>302</v>
      </c>
      <c r="C565" s="8" t="s">
        <v>791</v>
      </c>
      <c r="D565" s="8" t="s">
        <v>229</v>
      </c>
      <c r="E565" s="8" t="s">
        <v>230</v>
      </c>
      <c r="F565" s="8" t="s">
        <v>297</v>
      </c>
      <c r="G565" s="8" t="s">
        <v>44</v>
      </c>
      <c r="H565" s="9"/>
    </row>
    <row r="566" customFormat="false" ht="15" hidden="false" customHeight="true" outlineLevel="0" collapsed="false">
      <c r="A566" s="8" t="s">
        <v>448</v>
      </c>
      <c r="B566" s="8" t="s">
        <v>302</v>
      </c>
      <c r="C566" s="8" t="s">
        <v>791</v>
      </c>
      <c r="D566" s="8" t="s">
        <v>231</v>
      </c>
      <c r="E566" s="8" t="s">
        <v>232</v>
      </c>
      <c r="F566" s="8" t="s">
        <v>297</v>
      </c>
      <c r="G566" s="8" t="s">
        <v>49</v>
      </c>
      <c r="H566" s="9"/>
    </row>
    <row r="567" customFormat="false" ht="15" hidden="false" customHeight="true" outlineLevel="0" collapsed="false">
      <c r="A567" s="8" t="s">
        <v>448</v>
      </c>
      <c r="B567" s="8" t="s">
        <v>302</v>
      </c>
      <c r="C567" s="8" t="s">
        <v>791</v>
      </c>
      <c r="D567" s="8" t="s">
        <v>233</v>
      </c>
      <c r="E567" s="8" t="s">
        <v>234</v>
      </c>
      <c r="F567" s="8" t="s">
        <v>297</v>
      </c>
      <c r="G567" s="8" t="s">
        <v>49</v>
      </c>
      <c r="H567" s="9"/>
    </row>
    <row r="568" customFormat="false" ht="15" hidden="false" customHeight="true" outlineLevel="0" collapsed="false">
      <c r="A568" s="8" t="s">
        <v>448</v>
      </c>
      <c r="B568" s="8" t="s">
        <v>302</v>
      </c>
      <c r="C568" s="8" t="s">
        <v>791</v>
      </c>
      <c r="D568" s="8" t="s">
        <v>235</v>
      </c>
      <c r="E568" s="8" t="s">
        <v>236</v>
      </c>
      <c r="F568" s="8" t="s">
        <v>297</v>
      </c>
      <c r="G568" s="8" t="s">
        <v>49</v>
      </c>
      <c r="H568" s="9"/>
    </row>
    <row r="569" customFormat="false" ht="15" hidden="false" customHeight="true" outlineLevel="0" collapsed="false">
      <c r="A569" s="8" t="s">
        <v>448</v>
      </c>
      <c r="B569" s="8" t="s">
        <v>302</v>
      </c>
      <c r="C569" s="8" t="s">
        <v>791</v>
      </c>
      <c r="D569" s="8" t="s">
        <v>237</v>
      </c>
      <c r="E569" s="8" t="s">
        <v>238</v>
      </c>
      <c r="F569" s="8" t="s">
        <v>297</v>
      </c>
      <c r="G569" s="8" t="s">
        <v>49</v>
      </c>
      <c r="H569" s="9"/>
    </row>
    <row r="570" customFormat="false" ht="15" hidden="false" customHeight="true" outlineLevel="0" collapsed="false">
      <c r="A570" s="8" t="s">
        <v>448</v>
      </c>
      <c r="B570" s="8" t="s">
        <v>302</v>
      </c>
      <c r="C570" s="8" t="s">
        <v>791</v>
      </c>
      <c r="D570" s="8" t="s">
        <v>239</v>
      </c>
      <c r="E570" s="8" t="s">
        <v>240</v>
      </c>
      <c r="F570" s="8" t="s">
        <v>821</v>
      </c>
      <c r="G570" s="8" t="s">
        <v>49</v>
      </c>
      <c r="H570" s="9"/>
    </row>
    <row r="571" customFormat="false" ht="32.25" hidden="false" customHeight="true" outlineLevel="0" collapsed="false">
      <c r="A571" s="8" t="s">
        <v>448</v>
      </c>
      <c r="B571" s="8" t="s">
        <v>302</v>
      </c>
      <c r="C571" s="8" t="s">
        <v>791</v>
      </c>
      <c r="D571" s="8" t="s">
        <v>64</v>
      </c>
      <c r="E571" s="8" t="s">
        <v>822</v>
      </c>
      <c r="F571" s="8" t="s">
        <v>297</v>
      </c>
      <c r="G571" s="8" t="s">
        <v>49</v>
      </c>
      <c r="H571" s="9" t="s">
        <v>823</v>
      </c>
    </row>
    <row r="572" customFormat="false" ht="15" hidden="false" customHeight="true" outlineLevel="0" collapsed="false">
      <c r="A572" s="8" t="s">
        <v>448</v>
      </c>
      <c r="B572" s="8" t="s">
        <v>302</v>
      </c>
      <c r="C572" s="8" t="s">
        <v>791</v>
      </c>
      <c r="D572" s="8" t="s">
        <v>137</v>
      </c>
      <c r="E572" s="8" t="s">
        <v>138</v>
      </c>
      <c r="F572" s="8" t="s">
        <v>824</v>
      </c>
      <c r="G572" s="8" t="s">
        <v>49</v>
      </c>
      <c r="H572" s="9" t="s">
        <v>825</v>
      </c>
    </row>
    <row r="573" customFormat="false" ht="15" hidden="false" customHeight="true" outlineLevel="0" collapsed="false">
      <c r="A573" s="8" t="s">
        <v>473</v>
      </c>
      <c r="B573" s="8" t="s">
        <v>302</v>
      </c>
      <c r="C573" s="8" t="s">
        <v>791</v>
      </c>
      <c r="D573" s="8" t="s">
        <v>241</v>
      </c>
      <c r="E573" s="8" t="s">
        <v>242</v>
      </c>
      <c r="F573" s="8" t="s">
        <v>297</v>
      </c>
      <c r="G573" s="8" t="s">
        <v>49</v>
      </c>
      <c r="H573" s="9"/>
    </row>
    <row r="574" customFormat="false" ht="15" hidden="false" customHeight="true" outlineLevel="0" collapsed="false">
      <c r="A574" s="8" t="s">
        <v>473</v>
      </c>
      <c r="B574" s="8" t="s">
        <v>302</v>
      </c>
      <c r="C574" s="8" t="s">
        <v>791</v>
      </c>
      <c r="D574" s="8" t="s">
        <v>243</v>
      </c>
      <c r="E574" s="8" t="s">
        <v>244</v>
      </c>
      <c r="F574" s="8" t="s">
        <v>297</v>
      </c>
      <c r="G574" s="8" t="s">
        <v>49</v>
      </c>
      <c r="H574" s="9"/>
    </row>
    <row r="575" customFormat="false" ht="15" hidden="false" customHeight="true" outlineLevel="0" collapsed="false">
      <c r="A575" s="8" t="s">
        <v>473</v>
      </c>
      <c r="B575" s="8" t="s">
        <v>302</v>
      </c>
      <c r="C575" s="8" t="s">
        <v>791</v>
      </c>
      <c r="D575" s="8" t="s">
        <v>245</v>
      </c>
      <c r="E575" s="8" t="s">
        <v>246</v>
      </c>
      <c r="F575" s="8" t="s">
        <v>297</v>
      </c>
      <c r="G575" s="8" t="s">
        <v>49</v>
      </c>
      <c r="H575" s="9"/>
    </row>
    <row r="576" customFormat="false" ht="21.75" hidden="false" customHeight="true" outlineLevel="0" collapsed="false">
      <c r="A576" s="8" t="s">
        <v>473</v>
      </c>
      <c r="B576" s="8" t="s">
        <v>302</v>
      </c>
      <c r="C576" s="8" t="s">
        <v>791</v>
      </c>
      <c r="D576" s="8" t="s">
        <v>826</v>
      </c>
      <c r="E576" s="8" t="s">
        <v>827</v>
      </c>
      <c r="F576" s="8" t="s">
        <v>828</v>
      </c>
      <c r="G576" s="8" t="s">
        <v>110</v>
      </c>
      <c r="H576" s="9" t="s">
        <v>829</v>
      </c>
    </row>
    <row r="577" customFormat="false" ht="21.75" hidden="false" customHeight="true" outlineLevel="0" collapsed="false">
      <c r="A577" s="8" t="s">
        <v>473</v>
      </c>
      <c r="B577" s="8" t="s">
        <v>302</v>
      </c>
      <c r="C577" s="8" t="s">
        <v>791</v>
      </c>
      <c r="D577" s="8" t="s">
        <v>830</v>
      </c>
      <c r="E577" s="8" t="s">
        <v>283</v>
      </c>
      <c r="F577" s="8" t="s">
        <v>831</v>
      </c>
      <c r="G577" s="8" t="s">
        <v>110</v>
      </c>
      <c r="H577" s="9" t="s">
        <v>832</v>
      </c>
    </row>
    <row r="578" customFormat="false" ht="15" hidden="false" customHeight="true" outlineLevel="0" collapsed="false">
      <c r="A578" s="8" t="s">
        <v>495</v>
      </c>
      <c r="B578" s="8" t="s">
        <v>302</v>
      </c>
      <c r="C578" s="8" t="s">
        <v>791</v>
      </c>
      <c r="D578" s="8" t="s">
        <v>247</v>
      </c>
      <c r="E578" s="8" t="s">
        <v>248</v>
      </c>
      <c r="F578" s="8" t="s">
        <v>297</v>
      </c>
      <c r="G578" s="8" t="s">
        <v>49</v>
      </c>
      <c r="H578" s="9"/>
    </row>
    <row r="579" customFormat="false" ht="15" hidden="false" customHeight="true" outlineLevel="0" collapsed="false">
      <c r="A579" s="8" t="s">
        <v>517</v>
      </c>
      <c r="B579" s="8" t="s">
        <v>302</v>
      </c>
      <c r="C579" s="8" t="s">
        <v>791</v>
      </c>
      <c r="D579" s="8" t="s">
        <v>249</v>
      </c>
      <c r="E579" s="8" t="s">
        <v>250</v>
      </c>
      <c r="F579" s="8" t="s">
        <v>297</v>
      </c>
      <c r="G579" s="8" t="s">
        <v>49</v>
      </c>
      <c r="H579" s="9"/>
    </row>
    <row r="580" customFormat="false" ht="15" hidden="false" customHeight="true" outlineLevel="0" collapsed="false">
      <c r="A580" s="8" t="s">
        <v>517</v>
      </c>
      <c r="B580" s="8" t="s">
        <v>302</v>
      </c>
      <c r="C580" s="8" t="s">
        <v>791</v>
      </c>
      <c r="D580" s="8" t="s">
        <v>251</v>
      </c>
      <c r="E580" s="8" t="s">
        <v>252</v>
      </c>
      <c r="F580" s="8" t="s">
        <v>297</v>
      </c>
      <c r="G580" s="8" t="s">
        <v>49</v>
      </c>
      <c r="H580" s="9"/>
    </row>
    <row r="581" customFormat="false" ht="21.75" hidden="false" customHeight="true" outlineLevel="0" collapsed="false">
      <c r="A581" s="8" t="s">
        <v>517</v>
      </c>
      <c r="B581" s="8" t="s">
        <v>302</v>
      </c>
      <c r="C581" s="8" t="s">
        <v>791</v>
      </c>
      <c r="D581" s="8" t="s">
        <v>253</v>
      </c>
      <c r="E581" s="8" t="s">
        <v>254</v>
      </c>
      <c r="F581" s="8" t="s">
        <v>297</v>
      </c>
      <c r="G581" s="8" t="s">
        <v>49</v>
      </c>
      <c r="H581" s="9" t="s">
        <v>833</v>
      </c>
    </row>
    <row r="582" customFormat="false" ht="15" hidden="false" customHeight="true" outlineLevel="0" collapsed="false">
      <c r="A582" s="8" t="s">
        <v>517</v>
      </c>
      <c r="B582" s="8" t="s">
        <v>302</v>
      </c>
      <c r="C582" s="8" t="s">
        <v>791</v>
      </c>
      <c r="D582" s="8" t="s">
        <v>834</v>
      </c>
      <c r="E582" s="8" t="s">
        <v>834</v>
      </c>
      <c r="F582" s="8" t="s">
        <v>835</v>
      </c>
      <c r="G582" s="8" t="s">
        <v>44</v>
      </c>
      <c r="H582" s="9" t="s">
        <v>836</v>
      </c>
    </row>
    <row r="583" customFormat="false" ht="15" hidden="false" customHeight="true" outlineLevel="0" collapsed="false">
      <c r="A583" s="8" t="s">
        <v>517</v>
      </c>
      <c r="B583" s="8" t="s">
        <v>302</v>
      </c>
      <c r="C583" s="8" t="s">
        <v>791</v>
      </c>
      <c r="D583" s="8" t="s">
        <v>837</v>
      </c>
      <c r="E583" s="8" t="s">
        <v>838</v>
      </c>
      <c r="F583" s="8" t="s">
        <v>312</v>
      </c>
      <c r="G583" s="8" t="s">
        <v>110</v>
      </c>
      <c r="H583" s="9"/>
    </row>
    <row r="584" customFormat="false" ht="15" hidden="false" customHeight="true" outlineLevel="0" collapsed="false">
      <c r="A584" s="8" t="s">
        <v>517</v>
      </c>
      <c r="B584" s="8" t="s">
        <v>302</v>
      </c>
      <c r="C584" s="8" t="s">
        <v>791</v>
      </c>
      <c r="D584" s="8" t="s">
        <v>839</v>
      </c>
      <c r="E584" s="8" t="s">
        <v>840</v>
      </c>
      <c r="F584" s="8" t="s">
        <v>841</v>
      </c>
      <c r="G584" s="8" t="s">
        <v>110</v>
      </c>
      <c r="H584" s="9" t="s">
        <v>842</v>
      </c>
    </row>
    <row r="585" customFormat="false" ht="21.75" hidden="false" customHeight="true" outlineLevel="0" collapsed="false">
      <c r="A585" s="8" t="s">
        <v>517</v>
      </c>
      <c r="B585" s="8" t="s">
        <v>302</v>
      </c>
      <c r="C585" s="8" t="s">
        <v>791</v>
      </c>
      <c r="D585" s="8" t="s">
        <v>843</v>
      </c>
      <c r="E585" s="8" t="s">
        <v>840</v>
      </c>
      <c r="F585" s="8" t="s">
        <v>841</v>
      </c>
      <c r="G585" s="8" t="s">
        <v>110</v>
      </c>
      <c r="H585" s="9" t="s">
        <v>844</v>
      </c>
    </row>
    <row r="586" customFormat="false" ht="15" hidden="false" customHeight="true" outlineLevel="0" collapsed="false">
      <c r="A586" s="8" t="s">
        <v>517</v>
      </c>
      <c r="B586" s="8" t="s">
        <v>302</v>
      </c>
      <c r="C586" s="8" t="s">
        <v>791</v>
      </c>
      <c r="D586" s="8" t="s">
        <v>845</v>
      </c>
      <c r="E586" s="8" t="s">
        <v>138</v>
      </c>
      <c r="F586" s="8" t="s">
        <v>824</v>
      </c>
      <c r="G586" s="8" t="s">
        <v>49</v>
      </c>
      <c r="H586" s="9" t="s">
        <v>846</v>
      </c>
    </row>
    <row r="587" customFormat="false" ht="15" hidden="false" customHeight="true" outlineLevel="0" collapsed="false">
      <c r="A587" s="8" t="s">
        <v>517</v>
      </c>
      <c r="B587" s="8" t="s">
        <v>302</v>
      </c>
      <c r="C587" s="8" t="s">
        <v>791</v>
      </c>
      <c r="D587" s="8" t="s">
        <v>847</v>
      </c>
      <c r="E587" s="8" t="s">
        <v>848</v>
      </c>
      <c r="F587" s="8" t="s">
        <v>849</v>
      </c>
      <c r="G587" s="8" t="s">
        <v>110</v>
      </c>
      <c r="H587" s="9"/>
    </row>
    <row r="588" customFormat="false" ht="15" hidden="false" customHeight="true" outlineLevel="0" collapsed="false">
      <c r="A588" s="8" t="s">
        <v>559</v>
      </c>
      <c r="B588" s="8" t="s">
        <v>302</v>
      </c>
      <c r="C588" s="8" t="s">
        <v>791</v>
      </c>
      <c r="D588" s="8" t="s">
        <v>255</v>
      </c>
      <c r="E588" s="8" t="s">
        <v>256</v>
      </c>
      <c r="F588" s="8" t="s">
        <v>297</v>
      </c>
      <c r="G588" s="8" t="s">
        <v>49</v>
      </c>
      <c r="H588" s="9"/>
    </row>
    <row r="589" customFormat="false" ht="15" hidden="false" customHeight="true" outlineLevel="0" collapsed="false">
      <c r="A589" s="8" t="s">
        <v>559</v>
      </c>
      <c r="B589" s="8" t="s">
        <v>302</v>
      </c>
      <c r="C589" s="8" t="s">
        <v>791</v>
      </c>
      <c r="D589" s="8" t="s">
        <v>257</v>
      </c>
      <c r="E589" s="8" t="s">
        <v>258</v>
      </c>
      <c r="F589" s="8" t="s">
        <v>297</v>
      </c>
      <c r="G589" s="8" t="s">
        <v>49</v>
      </c>
      <c r="H589" s="9"/>
    </row>
    <row r="590" customFormat="false" ht="15" hidden="false" customHeight="true" outlineLevel="0" collapsed="false">
      <c r="A590" s="8" t="s">
        <v>559</v>
      </c>
      <c r="B590" s="8" t="s">
        <v>302</v>
      </c>
      <c r="C590" s="8" t="s">
        <v>791</v>
      </c>
      <c r="D590" s="8" t="s">
        <v>259</v>
      </c>
      <c r="E590" s="8" t="s">
        <v>260</v>
      </c>
      <c r="F590" s="8" t="s">
        <v>297</v>
      </c>
      <c r="G590" s="8" t="s">
        <v>49</v>
      </c>
      <c r="H590" s="9"/>
    </row>
    <row r="591" customFormat="false" ht="32.25" hidden="false" customHeight="true" outlineLevel="0" collapsed="false">
      <c r="A591" s="8" t="s">
        <v>559</v>
      </c>
      <c r="B591" s="8" t="s">
        <v>302</v>
      </c>
      <c r="C591" s="8" t="s">
        <v>791</v>
      </c>
      <c r="D591" s="8" t="s">
        <v>261</v>
      </c>
      <c r="E591" s="8" t="s">
        <v>262</v>
      </c>
      <c r="F591" s="8" t="s">
        <v>297</v>
      </c>
      <c r="G591" s="8" t="s">
        <v>49</v>
      </c>
      <c r="H591" s="9" t="s">
        <v>850</v>
      </c>
    </row>
    <row r="592" customFormat="false" ht="21.75" hidden="false" customHeight="true" outlineLevel="0" collapsed="false">
      <c r="A592" s="8" t="s">
        <v>559</v>
      </c>
      <c r="B592" s="8" t="s">
        <v>302</v>
      </c>
      <c r="C592" s="8" t="s">
        <v>791</v>
      </c>
      <c r="D592" s="8" t="s">
        <v>851</v>
      </c>
      <c r="E592" s="8" t="s">
        <v>431</v>
      </c>
      <c r="F592" s="8" t="s">
        <v>852</v>
      </c>
      <c r="G592" s="8" t="s">
        <v>110</v>
      </c>
      <c r="H592" s="9" t="s">
        <v>853</v>
      </c>
    </row>
    <row r="593" customFormat="false" ht="15" hidden="false" customHeight="true" outlineLevel="0" collapsed="false">
      <c r="A593" s="8" t="s">
        <v>599</v>
      </c>
      <c r="B593" s="8" t="s">
        <v>302</v>
      </c>
      <c r="C593" s="8" t="s">
        <v>791</v>
      </c>
      <c r="D593" s="8" t="s">
        <v>263</v>
      </c>
      <c r="E593" s="8" t="s">
        <v>264</v>
      </c>
      <c r="F593" s="8" t="s">
        <v>297</v>
      </c>
      <c r="G593" s="8" t="s">
        <v>49</v>
      </c>
      <c r="H593" s="9"/>
    </row>
    <row r="594" customFormat="false" ht="15" hidden="false" customHeight="true" outlineLevel="0" collapsed="false">
      <c r="A594" s="8" t="s">
        <v>599</v>
      </c>
      <c r="B594" s="8" t="s">
        <v>302</v>
      </c>
      <c r="C594" s="8" t="s">
        <v>791</v>
      </c>
      <c r="D594" s="8" t="s">
        <v>265</v>
      </c>
      <c r="E594" s="8" t="s">
        <v>266</v>
      </c>
      <c r="F594" s="8" t="s">
        <v>521</v>
      </c>
      <c r="G594" s="8" t="s">
        <v>49</v>
      </c>
      <c r="H594" s="9"/>
    </row>
    <row r="595" customFormat="false" ht="21.75" hidden="false" customHeight="true" outlineLevel="0" collapsed="false">
      <c r="A595" s="8" t="s">
        <v>599</v>
      </c>
      <c r="B595" s="8" t="s">
        <v>302</v>
      </c>
      <c r="C595" s="8" t="s">
        <v>791</v>
      </c>
      <c r="D595" s="8" t="s">
        <v>854</v>
      </c>
      <c r="E595" s="8"/>
      <c r="F595" s="8" t="s">
        <v>855</v>
      </c>
      <c r="G595" s="8" t="s">
        <v>49</v>
      </c>
      <c r="H595" s="9" t="s">
        <v>856</v>
      </c>
    </row>
    <row r="596" customFormat="false" ht="21.75" hidden="false" customHeight="true" outlineLevel="0" collapsed="false">
      <c r="A596" s="8" t="s">
        <v>599</v>
      </c>
      <c r="B596" s="8" t="s">
        <v>302</v>
      </c>
      <c r="C596" s="8" t="s">
        <v>791</v>
      </c>
      <c r="D596" s="8" t="s">
        <v>857</v>
      </c>
      <c r="E596" s="8" t="s">
        <v>858</v>
      </c>
      <c r="F596" s="8" t="s">
        <v>859</v>
      </c>
      <c r="G596" s="8" t="s">
        <v>49</v>
      </c>
      <c r="H596" s="9" t="s">
        <v>860</v>
      </c>
    </row>
    <row r="597" customFormat="false" ht="15" hidden="false" customHeight="true" outlineLevel="0" collapsed="false">
      <c r="A597" s="8" t="s">
        <v>599</v>
      </c>
      <c r="B597" s="8" t="s">
        <v>302</v>
      </c>
      <c r="C597" s="8" t="s">
        <v>791</v>
      </c>
      <c r="D597" s="8" t="s">
        <v>861</v>
      </c>
      <c r="E597" s="8"/>
      <c r="F597" s="8" t="s">
        <v>297</v>
      </c>
      <c r="G597" s="8" t="s">
        <v>49</v>
      </c>
      <c r="H597" s="9" t="s">
        <v>862</v>
      </c>
    </row>
    <row r="598" customFormat="false" ht="15" hidden="false" customHeight="true" outlineLevel="0" collapsed="false">
      <c r="A598" s="8" t="s">
        <v>599</v>
      </c>
      <c r="B598" s="8" t="s">
        <v>302</v>
      </c>
      <c r="C598" s="8" t="s">
        <v>791</v>
      </c>
      <c r="D598" s="8" t="s">
        <v>267</v>
      </c>
      <c r="E598" s="8" t="s">
        <v>268</v>
      </c>
      <c r="F598" s="8" t="s">
        <v>863</v>
      </c>
      <c r="G598" s="8" t="s">
        <v>49</v>
      </c>
      <c r="H598" s="9" t="s">
        <v>864</v>
      </c>
    </row>
    <row r="599" customFormat="false" ht="15" hidden="false" customHeight="true" outlineLevel="0" collapsed="false">
      <c r="A599" s="8" t="s">
        <v>599</v>
      </c>
      <c r="B599" s="8" t="s">
        <v>302</v>
      </c>
      <c r="C599" s="8" t="s">
        <v>791</v>
      </c>
      <c r="D599" s="8" t="s">
        <v>269</v>
      </c>
      <c r="E599" s="8" t="s">
        <v>270</v>
      </c>
      <c r="F599" s="8" t="s">
        <v>297</v>
      </c>
      <c r="G599" s="8" t="s">
        <v>49</v>
      </c>
      <c r="H599" s="9" t="s">
        <v>865</v>
      </c>
    </row>
    <row r="600" customFormat="false" ht="15" hidden="false" customHeight="true" outlineLevel="0" collapsed="false">
      <c r="A600" s="8" t="s">
        <v>599</v>
      </c>
      <c r="B600" s="8" t="s">
        <v>302</v>
      </c>
      <c r="C600" s="8" t="s">
        <v>791</v>
      </c>
      <c r="D600" s="8" t="s">
        <v>866</v>
      </c>
      <c r="E600" s="8" t="s">
        <v>867</v>
      </c>
      <c r="F600" s="8" t="s">
        <v>868</v>
      </c>
      <c r="G600" s="8" t="s">
        <v>110</v>
      </c>
      <c r="H600" s="9" t="s">
        <v>869</v>
      </c>
    </row>
    <row r="601" customFormat="false" ht="42.75" hidden="false" customHeight="true" outlineLevel="0" collapsed="false">
      <c r="A601" s="8" t="s">
        <v>599</v>
      </c>
      <c r="B601" s="8" t="s">
        <v>302</v>
      </c>
      <c r="C601" s="8" t="s">
        <v>791</v>
      </c>
      <c r="D601" s="8" t="s">
        <v>870</v>
      </c>
      <c r="E601" s="8"/>
      <c r="F601" s="8" t="s">
        <v>871</v>
      </c>
      <c r="G601" s="8" t="s">
        <v>49</v>
      </c>
      <c r="H601" s="9" t="s">
        <v>872</v>
      </c>
    </row>
    <row r="602" customFormat="false" ht="15" hidden="false" customHeight="true" outlineLevel="0" collapsed="false">
      <c r="A602" s="8" t="s">
        <v>599</v>
      </c>
      <c r="B602" s="8" t="s">
        <v>302</v>
      </c>
      <c r="C602" s="8" t="s">
        <v>791</v>
      </c>
      <c r="D602" s="8" t="s">
        <v>873</v>
      </c>
      <c r="E602" s="8" t="s">
        <v>138</v>
      </c>
      <c r="F602" s="8" t="s">
        <v>635</v>
      </c>
      <c r="G602" s="8" t="s">
        <v>49</v>
      </c>
      <c r="H602" s="9" t="s">
        <v>874</v>
      </c>
    </row>
    <row r="603" customFormat="false" ht="32.25" hidden="false" customHeight="true" outlineLevel="0" collapsed="false">
      <c r="A603" s="8" t="s">
        <v>599</v>
      </c>
      <c r="B603" s="8" t="s">
        <v>302</v>
      </c>
      <c r="C603" s="8" t="s">
        <v>791</v>
      </c>
      <c r="D603" s="8" t="s">
        <v>271</v>
      </c>
      <c r="E603" s="8" t="s">
        <v>272</v>
      </c>
      <c r="F603" s="8" t="s">
        <v>875</v>
      </c>
      <c r="G603" s="8" t="s">
        <v>44</v>
      </c>
      <c r="H603" s="9" t="s">
        <v>876</v>
      </c>
    </row>
  </sheetData>
  <autoFilter ref="A1:H603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"/>
    <col collapsed="false" customWidth="true" hidden="false" outlineLevel="0" max="3" min="3" style="1" width="55"/>
  </cols>
  <sheetData>
    <row r="1" customFormat="false" ht="15" hidden="false" customHeight="true" outlineLevel="0" collapsed="false">
      <c r="A1" s="7" t="s">
        <v>273</v>
      </c>
      <c r="B1" s="7" t="s">
        <v>877</v>
      </c>
      <c r="C1" s="7" t="s">
        <v>878</v>
      </c>
    </row>
    <row r="2" customFormat="false" ht="15" hidden="false" customHeight="true" outlineLevel="0" collapsed="false">
      <c r="A2" s="6" t="s">
        <v>279</v>
      </c>
      <c r="B2" s="4" t="s">
        <v>879</v>
      </c>
      <c r="C2" s="4" t="s">
        <v>880</v>
      </c>
    </row>
    <row r="3" customFormat="false" ht="15" hidden="false" customHeight="true" outlineLevel="0" collapsed="false">
      <c r="A3" s="6" t="s">
        <v>323</v>
      </c>
      <c r="B3" s="4" t="s">
        <v>879</v>
      </c>
      <c r="C3" s="4" t="s">
        <v>881</v>
      </c>
    </row>
    <row r="4" customFormat="false" ht="15" hidden="false" customHeight="true" outlineLevel="0" collapsed="false">
      <c r="A4" s="6" t="s">
        <v>358</v>
      </c>
      <c r="B4" s="4" t="s">
        <v>882</v>
      </c>
      <c r="C4" s="4" t="s">
        <v>883</v>
      </c>
    </row>
    <row r="5" customFormat="false" ht="15" hidden="false" customHeight="true" outlineLevel="0" collapsed="false">
      <c r="A5" s="6" t="s">
        <v>390</v>
      </c>
      <c r="B5" s="4" t="s">
        <v>882</v>
      </c>
      <c r="C5" s="4" t="s">
        <v>884</v>
      </c>
    </row>
    <row r="6" customFormat="false" ht="15" hidden="false" customHeight="true" outlineLevel="0" collapsed="false">
      <c r="A6" s="6" t="s">
        <v>416</v>
      </c>
      <c r="B6" s="4" t="s">
        <v>885</v>
      </c>
      <c r="C6" s="4" t="s">
        <v>886</v>
      </c>
    </row>
    <row r="7" customFormat="false" ht="15" hidden="false" customHeight="true" outlineLevel="0" collapsed="false">
      <c r="A7" s="6" t="s">
        <v>448</v>
      </c>
      <c r="B7" s="4" t="s">
        <v>885</v>
      </c>
      <c r="C7" s="4" t="s">
        <v>887</v>
      </c>
    </row>
    <row r="8" customFormat="false" ht="15" hidden="false" customHeight="true" outlineLevel="0" collapsed="false">
      <c r="A8" s="6" t="s">
        <v>473</v>
      </c>
      <c r="B8" s="4" t="s">
        <v>885</v>
      </c>
      <c r="C8" s="4" t="s">
        <v>888</v>
      </c>
    </row>
    <row r="9" customFormat="false" ht="15" hidden="false" customHeight="true" outlineLevel="0" collapsed="false">
      <c r="A9" s="6" t="s">
        <v>495</v>
      </c>
      <c r="B9" s="4" t="s">
        <v>885</v>
      </c>
      <c r="C9" s="4" t="s">
        <v>889</v>
      </c>
    </row>
    <row r="10" customFormat="false" ht="15" hidden="false" customHeight="true" outlineLevel="0" collapsed="false">
      <c r="A10" s="6" t="s">
        <v>517</v>
      </c>
      <c r="B10" s="4" t="s">
        <v>885</v>
      </c>
      <c r="C10" s="4" t="s">
        <v>890</v>
      </c>
    </row>
    <row r="11" customFormat="false" ht="15" hidden="false" customHeight="true" outlineLevel="0" collapsed="false">
      <c r="A11" s="6" t="s">
        <v>559</v>
      </c>
      <c r="B11" s="4" t="s">
        <v>891</v>
      </c>
      <c r="C11" s="4" t="s">
        <v>892</v>
      </c>
    </row>
    <row r="12" customFormat="false" ht="15" hidden="false" customHeight="true" outlineLevel="0" collapsed="false">
      <c r="A12" s="6" t="s">
        <v>599</v>
      </c>
      <c r="B12" s="4" t="s">
        <v>891</v>
      </c>
      <c r="C12" s="4" t="s">
        <v>893</v>
      </c>
    </row>
    <row r="13" customFormat="false" ht="15" hidden="false" customHeight="true" outlineLevel="0" collapsed="false">
      <c r="A13" s="6" t="s">
        <v>644</v>
      </c>
      <c r="B13" s="4" t="s">
        <v>894</v>
      </c>
      <c r="C13" s="4" t="s">
        <v>895</v>
      </c>
    </row>
    <row r="14" customFormat="false" ht="15" hidden="false" customHeight="true" outlineLevel="0" collapsed="false">
      <c r="A14" s="6" t="s">
        <v>658</v>
      </c>
      <c r="B14" s="4" t="s">
        <v>896</v>
      </c>
      <c r="C14" s="4" t="s">
        <v>897</v>
      </c>
    </row>
    <row r="15" customFormat="false" ht="15" hidden="false" customHeight="true" outlineLevel="0" collapsed="false">
      <c r="A15" s="6" t="s">
        <v>688</v>
      </c>
      <c r="B15" s="4" t="s">
        <v>896</v>
      </c>
      <c r="C15" s="4" t="s">
        <v>898</v>
      </c>
    </row>
    <row r="16" customFormat="false" ht="15" hidden="false" customHeight="true" outlineLevel="0" collapsed="false">
      <c r="A16" s="6" t="s">
        <v>729</v>
      </c>
      <c r="B16" s="4" t="s">
        <v>899</v>
      </c>
      <c r="C16" s="4" t="s">
        <v>900</v>
      </c>
    </row>
    <row r="17" customFormat="false" ht="15" hidden="false" customHeight="true" outlineLevel="0" collapsed="false">
      <c r="A17" s="6" t="s">
        <v>756</v>
      </c>
      <c r="B17" s="4" t="s">
        <v>901</v>
      </c>
      <c r="C17" s="4" t="s">
        <v>902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2026-07-27T20:55:32Z</dcterms:created>
  <dc:creator>openpyxl</dc:creator>
  <dc:description/>
  <dc:language>en-US</dc:language>
  <cp:lastModifiedBy/>
  <dcterms:modified xsi:type="dcterms:W3CDTF">2026-07-27T21:10:37Z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